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1355" windowHeight="7935"/>
  </bookViews>
  <sheets>
    <sheet name="2 &amp; 1" sheetId="4" r:id="rId1"/>
    <sheet name="3" sheetId="2" r:id="rId2"/>
    <sheet name="4 أ" sheetId="3" r:id="rId3"/>
    <sheet name="4ب" sheetId="6" r:id="rId4"/>
    <sheet name="5" sheetId="5" r:id="rId5"/>
  </sheets>
  <definedNames>
    <definedName name="_xlnm.Print_Area" localSheetId="0">'2 &amp; 1'!$A$1:$G$32</definedName>
    <definedName name="_xlnm.Print_Area" localSheetId="1">'3'!$A$1:$I$21</definedName>
    <definedName name="_xlnm.Print_Area" localSheetId="2">'4 أ'!$A$1:$T$16</definedName>
    <definedName name="_xlnm.Print_Area" localSheetId="3">'4ب'!$A$1:$V$16</definedName>
    <definedName name="_xlnm.Print_Area" localSheetId="4">'5'!$A$1:$J$18</definedName>
  </definedNames>
  <calcPr calcId="144525"/>
</workbook>
</file>

<file path=xl/calcChain.xml><?xml version="1.0" encoding="utf-8"?>
<calcChain xmlns="http://schemas.openxmlformats.org/spreadsheetml/2006/main">
  <c r="B24" i="4" l="1"/>
  <c r="C24" i="4"/>
  <c r="D24" i="4"/>
  <c r="G24" i="4"/>
  <c r="F11" i="4"/>
  <c r="E11" i="4"/>
  <c r="C11" i="4"/>
  <c r="B11" i="4"/>
  <c r="C11" i="5" l="1"/>
  <c r="V5" i="6"/>
  <c r="V6" i="6"/>
  <c r="V7" i="6"/>
  <c r="V8" i="6"/>
  <c r="V9" i="6"/>
  <c r="V10" i="6"/>
  <c r="V11" i="6"/>
  <c r="K5" i="6"/>
  <c r="K6" i="6"/>
  <c r="K7" i="6"/>
  <c r="K8" i="6"/>
  <c r="K9" i="6"/>
  <c r="K10" i="6"/>
  <c r="K11" i="6"/>
  <c r="B11" i="6"/>
  <c r="C11" i="6"/>
  <c r="L11" i="3"/>
  <c r="M11" i="3"/>
  <c r="N11" i="3"/>
  <c r="O11" i="3"/>
  <c r="P11" i="3"/>
  <c r="Q11" i="3"/>
  <c r="R11" i="3"/>
  <c r="S11" i="3"/>
  <c r="T11" i="3"/>
  <c r="D11" i="3"/>
  <c r="E11" i="3"/>
  <c r="F11" i="3"/>
  <c r="G11" i="3"/>
  <c r="H11" i="3"/>
  <c r="I11" i="3"/>
  <c r="J11" i="3"/>
  <c r="B11" i="3"/>
  <c r="C11" i="3"/>
  <c r="J11" i="5"/>
  <c r="J5" i="5"/>
  <c r="J6" i="5"/>
  <c r="J7" i="5"/>
  <c r="J8" i="5"/>
  <c r="J9" i="5"/>
  <c r="J10" i="5"/>
  <c r="D11" i="5"/>
  <c r="E11" i="5"/>
  <c r="F11" i="5"/>
  <c r="B11" i="5"/>
  <c r="I11" i="2"/>
  <c r="C11" i="2"/>
  <c r="I5" i="2"/>
  <c r="I6" i="2"/>
  <c r="I7" i="2"/>
  <c r="I8" i="2"/>
  <c r="I9" i="2"/>
  <c r="I10" i="2"/>
  <c r="D11" i="2"/>
  <c r="E5" i="2"/>
  <c r="E6" i="2"/>
  <c r="E7" i="2"/>
  <c r="E8" i="2"/>
  <c r="E9" i="2"/>
  <c r="E10" i="2"/>
  <c r="B11" i="2"/>
  <c r="E11" i="2" l="1"/>
</calcChain>
</file>

<file path=xl/sharedStrings.xml><?xml version="1.0" encoding="utf-8"?>
<sst xmlns="http://schemas.openxmlformats.org/spreadsheetml/2006/main" count="148" uniqueCount="72">
  <si>
    <t xml:space="preserve">المصدر : وزارة الصناعة والمعادن / دائرة التنظيم الصناعي / قسم البيئة  </t>
  </si>
  <si>
    <t>المجموع</t>
  </si>
  <si>
    <t>المصدر : وزارة الصناعة والمعادن / دائرة التنظيم الصناعي / قسم البيئة</t>
  </si>
  <si>
    <t>مبزل</t>
  </si>
  <si>
    <t>تدوير</t>
  </si>
  <si>
    <t>القطاع</t>
  </si>
  <si>
    <t>الهندسي</t>
  </si>
  <si>
    <t>النسيجي</t>
  </si>
  <si>
    <t>عدد المعامل</t>
  </si>
  <si>
    <t xml:space="preserve">العاملة </t>
  </si>
  <si>
    <t>المتوقفة</t>
  </si>
  <si>
    <t>عدد الشركات</t>
  </si>
  <si>
    <t>عدد المعامل حسب مصدر الماء الخام</t>
  </si>
  <si>
    <t>نهر</t>
  </si>
  <si>
    <t>عدد المعامل حسب جهات التصريف</t>
  </si>
  <si>
    <t>شركات القطاع المختلط</t>
  </si>
  <si>
    <t>نهر دجلة</t>
  </si>
  <si>
    <t>نهر الفرات</t>
  </si>
  <si>
    <t>شط العرب</t>
  </si>
  <si>
    <t>جوفية</t>
  </si>
  <si>
    <t xml:space="preserve">الكمية (م³/يوم) </t>
  </si>
  <si>
    <t xml:space="preserve"> المخلفات الصناعية الصلبة الخطرة وغيرالخطرة المطروحة</t>
  </si>
  <si>
    <t>الغذائي والدوائي</t>
  </si>
  <si>
    <t>الكيمياوي والبتروكيمياوي</t>
  </si>
  <si>
    <t>الإنشائي والخدمات الصناعية</t>
  </si>
  <si>
    <t>المعامل التي لا تسحب مياه</t>
  </si>
  <si>
    <t>التوزيع النسبي للمعامل حسب مصدر الماء الخام</t>
  </si>
  <si>
    <t>التوزيع النسبي للمعامل حسب جهات التصريف</t>
  </si>
  <si>
    <t>شبكة صرف صحي</t>
  </si>
  <si>
    <t>وحدة معالجة لمعمل اخر</t>
  </si>
  <si>
    <t xml:space="preserve"> *المجموع</t>
  </si>
  <si>
    <t xml:space="preserve"> **عدد الشركات </t>
  </si>
  <si>
    <t>إسالة</t>
  </si>
  <si>
    <t xml:space="preserve">غير الخطرة </t>
  </si>
  <si>
    <t xml:space="preserve">                 المياه المستخدمة                  </t>
  </si>
  <si>
    <t>إجمالي</t>
  </si>
  <si>
    <t>عدد المعامل حسب الحالة العملية</t>
  </si>
  <si>
    <t>التوزيع النسبي للمعامل حسب الحالة العملية</t>
  </si>
  <si>
    <t>خزن في مواقع محددة</t>
  </si>
  <si>
    <t>المعامل التي لا تصرف مياه صناعية</t>
  </si>
  <si>
    <t xml:space="preserve">        المياه المصرّفة                  </t>
  </si>
  <si>
    <t xml:space="preserve">النسبة </t>
  </si>
  <si>
    <t>ملاحظة 1 : بعض المعامل لا تطرح أي مخلفات صلبة أو سائلة كونها شركات خدمية</t>
  </si>
  <si>
    <t xml:space="preserve">         2 : بعض المعامل تطرح مخلفات صلبة ولا تطرح مخلفات سائلة حسب نوع الصناعة</t>
  </si>
  <si>
    <t>٭ يعامل موقع الشركة والمعامل الواقعة داخل سياج الشركة كمعمل واحد</t>
  </si>
  <si>
    <t>أخرى</t>
  </si>
  <si>
    <t>قسم احصاءات البيئة ــ الجهاز المركزي للإحصاء / العراق</t>
  </si>
  <si>
    <t xml:space="preserve">المصدر : وزارة الصناعة والمعادن / دائرة التطوير والتنظيم الصناعي / قسم البيئة  </t>
  </si>
  <si>
    <t xml:space="preserve">الهندسي </t>
  </si>
  <si>
    <t xml:space="preserve">الخطرة *            </t>
  </si>
  <si>
    <t>اراضي مجاورة</t>
  </si>
  <si>
    <t>كمية المخلفات الصلبة (كغم/ شهر)</t>
  </si>
  <si>
    <t>جدول (2ـ1)</t>
  </si>
  <si>
    <t>جدول (2ـ2)</t>
  </si>
  <si>
    <t xml:space="preserve">جدول (2-3) </t>
  </si>
  <si>
    <t>المعدل اليومي لكميات المياه المستخدمة والمصرّفة من المعامل التابعة لوزارة الصناعة والمعادن وشركات القطاع المختلط حسب القطاع لسنة 2015</t>
  </si>
  <si>
    <t xml:space="preserve"> المعدل الشهري لكميات المخلفات الصناعية الصلبة الخطرة وغير الخطرة المتولّدة من المعامل التابعة لوزارة الصناعة والمعادن وشركات القطاع المختلط حسب القطاع لسنة 2015</t>
  </si>
  <si>
    <t>التوزيع النسبي للمعامل التابعة لوزارة الصناعة والمعادن وشركات القطاع المختلط حسب الحالة العملية والقطاع لسنة 2015</t>
  </si>
  <si>
    <r>
      <t>جدول (2</t>
    </r>
    <r>
      <rPr>
        <b/>
        <sz val="12"/>
        <color rgb="FF660033"/>
        <rFont val="Times New Roman"/>
        <family val="1"/>
      </rPr>
      <t>ـ</t>
    </r>
    <r>
      <rPr>
        <b/>
        <sz val="12"/>
        <color rgb="FF660033"/>
        <rFont val="Arial"/>
        <family val="2"/>
      </rPr>
      <t xml:space="preserve">4 أ) </t>
    </r>
  </si>
  <si>
    <t>عدد المعامل التابعة لوزارة الصناعة والمعادن وشركات القطاع المختلط حسب مصدر الماء الخام المستخدم للعمليات الصناعية وجهات التصريف والقطاع لسنة 2015</t>
  </si>
  <si>
    <r>
      <t>جدول (2</t>
    </r>
    <r>
      <rPr>
        <b/>
        <sz val="12"/>
        <color rgb="FF660033"/>
        <rFont val="Times New Roman"/>
        <family val="1"/>
      </rPr>
      <t>ـ</t>
    </r>
    <r>
      <rPr>
        <b/>
        <sz val="12"/>
        <color rgb="FF660033"/>
        <rFont val="Arial"/>
        <family val="2"/>
      </rPr>
      <t xml:space="preserve">4 ب) </t>
    </r>
  </si>
  <si>
    <t>التوزيع النسبي للمعامل التابعة لوزارة الصناعة والمعادن وشركات القطاع المختلط حسب مصدر الماء الخام المستخدم للعمليات الصناعية وجهات التصريف والقطاع  لسنة 2015</t>
  </si>
  <si>
    <t>* تبلغ كمية المخلفات الصلبة الخطرة التي يتم تدويرها (2098.1) كغم/شهر.</t>
  </si>
  <si>
    <t>جدول (2-5)</t>
  </si>
  <si>
    <t>عدد المعامل العاملة</t>
  </si>
  <si>
    <t xml:space="preserve">٭٭ تم الغاء ودمج عدد من الشركات وتغير صنف البعض الاخر إلى قطاع صناعي آخر وفقاً للهيكلية الجديدة المقرة في سنة 2012 لوزارة الصناعة والمعادن ودمج القطاعين الإنشائي والخدمات الصناعية . </t>
  </si>
  <si>
    <t>التوزيع النسبي للمعامل التابعة لوزارة الصناعة والمعادن العاملة وشركات القطاع المختلط التي تطرح مخلفات صلبة حسب تصنيف المخلفات المطروحة والقطاع  لسنة 2015</t>
  </si>
  <si>
    <t>عدد المعامل العاملة التي تطرح مخلفات صلبة حسب تصنيف المخلفات المطروحة</t>
  </si>
  <si>
    <t>التوزيع النسبي للمعامل العاملة التي تطرح مخلفات صلبة حسب تصنيف المخلفات المطروحة</t>
  </si>
  <si>
    <t>المجموع الكلي               (كغم/ شهر)</t>
  </si>
  <si>
    <t>خطرة</t>
  </si>
  <si>
    <t>غير خطرة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</si>
</sst>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</numFmts>
  <fonts count="23" x14ac:knownFonts="1">
    <font>
      <sz val="10"/>
      <name val="Arial"/>
    </font>
    <font>
      <b/>
      <sz val="12"/>
      <name val="Simplified Arabic"/>
      <charset val="178"/>
    </font>
    <font>
      <sz val="8"/>
      <name val="Arial"/>
      <family val="2"/>
    </font>
    <font>
      <b/>
      <sz val="10"/>
      <name val="Simplified Arabic"/>
      <charset val="178"/>
    </font>
    <font>
      <b/>
      <sz val="11"/>
      <name val="Simplified Arabic"/>
      <charset val="178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10"/>
      <name val="Arial"/>
    </font>
    <font>
      <b/>
      <sz val="9"/>
      <name val="Times New Roman"/>
      <family val="1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color rgb="FF660033"/>
      <name val="Arial"/>
      <family val="2"/>
    </font>
    <font>
      <b/>
      <sz val="12"/>
      <color rgb="FF660033"/>
      <name val="Arial"/>
      <family val="2"/>
    </font>
    <font>
      <sz val="10"/>
      <color rgb="FF660033"/>
      <name val="Arial"/>
      <family val="2"/>
    </font>
    <font>
      <b/>
      <sz val="12"/>
      <color rgb="FF660033"/>
      <name val="Simplified Arabic"/>
      <family val="1"/>
    </font>
    <font>
      <b/>
      <sz val="9"/>
      <color rgb="FF660033"/>
      <name val="Arial"/>
      <family val="2"/>
    </font>
    <font>
      <b/>
      <sz val="10"/>
      <color rgb="FF660033"/>
      <name val="Simplified Arabic"/>
      <family val="1"/>
    </font>
    <font>
      <b/>
      <sz val="12"/>
      <color rgb="FF660033"/>
      <name val="Times New Roman"/>
      <family val="1"/>
    </font>
    <font>
      <b/>
      <sz val="10"/>
      <color theme="5" tint="-0.499984740745262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5" tint="-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EF4FE"/>
        <bgColor indexed="64"/>
      </patternFill>
    </fill>
    <fill>
      <patternFill patternType="solid">
        <fgColor theme="5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6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 readingOrder="2"/>
    </xf>
    <xf numFmtId="0" fontId="7" fillId="0" borderId="9" xfId="0" applyFont="1" applyBorder="1" applyAlignment="1">
      <alignment vertical="center" wrapText="1" readingOrder="2"/>
    </xf>
    <xf numFmtId="165" fontId="7" fillId="0" borderId="6" xfId="0" applyNumberFormat="1" applyFont="1" applyBorder="1" applyAlignment="1">
      <alignment vertical="center" wrapText="1"/>
    </xf>
    <xf numFmtId="165" fontId="7" fillId="0" borderId="4" xfId="0" applyNumberFormat="1" applyFont="1" applyBorder="1" applyAlignment="1">
      <alignment vertical="center" wrapText="1"/>
    </xf>
    <xf numFmtId="165" fontId="7" fillId="0" borderId="9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1" fontId="7" fillId="0" borderId="4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0" borderId="4" xfId="0" applyNumberFormat="1" applyFont="1" applyBorder="1" applyAlignment="1">
      <alignment vertical="center" wrapText="1" readingOrder="2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66" fontId="7" fillId="0" borderId="0" xfId="1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vertical="center" wrapText="1"/>
    </xf>
    <xf numFmtId="166" fontId="7" fillId="0" borderId="4" xfId="1" applyNumberFormat="1" applyFont="1" applyBorder="1" applyAlignment="1">
      <alignment vertical="center" wrapText="1"/>
    </xf>
    <xf numFmtId="166" fontId="7" fillId="0" borderId="2" xfId="1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165" fontId="7" fillId="0" borderId="7" xfId="0" applyNumberFormat="1" applyFont="1" applyBorder="1" applyAlignment="1">
      <alignment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left" vertical="center" wrapText="1"/>
    </xf>
    <xf numFmtId="166" fontId="7" fillId="0" borderId="4" xfId="1" applyNumberFormat="1" applyFont="1" applyBorder="1" applyAlignment="1">
      <alignment horizontal="left" vertical="center" wrapText="1"/>
    </xf>
    <xf numFmtId="166" fontId="7" fillId="0" borderId="2" xfId="1" applyNumberFormat="1" applyFont="1" applyBorder="1" applyAlignment="1">
      <alignment horizontal="left" vertical="center" wrapText="1"/>
    </xf>
    <xf numFmtId="166" fontId="7" fillId="0" borderId="9" xfId="1" applyNumberFormat="1" applyFont="1" applyBorder="1" applyAlignment="1">
      <alignment horizontal="left" vertical="center" wrapText="1"/>
    </xf>
    <xf numFmtId="166" fontId="7" fillId="0" borderId="0" xfId="1" applyNumberFormat="1" applyFont="1" applyAlignment="1">
      <alignment horizontal="left" vertical="center" wrapText="1"/>
    </xf>
    <xf numFmtId="165" fontId="7" fillId="0" borderId="2" xfId="1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right" vertical="center" wrapText="1"/>
    </xf>
    <xf numFmtId="164" fontId="13" fillId="5" borderId="2" xfId="1" applyFont="1" applyFill="1" applyBorder="1" applyAlignment="1">
      <alignment horizontal="right" vertical="center" wrapText="1"/>
    </xf>
    <xf numFmtId="0" fontId="15" fillId="0" borderId="0" xfId="0" applyFont="1"/>
    <xf numFmtId="166" fontId="7" fillId="0" borderId="3" xfId="1" applyNumberFormat="1" applyFont="1" applyBorder="1" applyAlignment="1">
      <alignment vertical="center" wrapText="1"/>
    </xf>
    <xf numFmtId="166" fontId="7" fillId="0" borderId="11" xfId="1" applyNumberFormat="1" applyFont="1" applyBorder="1" applyAlignment="1">
      <alignment horizontal="left" vertical="center" wrapText="1"/>
    </xf>
    <xf numFmtId="166" fontId="7" fillId="0" borderId="11" xfId="1" applyNumberFormat="1" applyFont="1" applyBorder="1" applyAlignment="1">
      <alignment vertical="center" wrapText="1"/>
    </xf>
    <xf numFmtId="1" fontId="7" fillId="0" borderId="3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" fontId="7" fillId="0" borderId="11" xfId="0" applyNumberFormat="1" applyFont="1" applyBorder="1" applyAlignment="1">
      <alignment vertical="center" wrapText="1"/>
    </xf>
    <xf numFmtId="165" fontId="7" fillId="0" borderId="11" xfId="0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wrapText="1" readingOrder="2"/>
    </xf>
    <xf numFmtId="0" fontId="16" fillId="0" borderId="0" xfId="0" applyFont="1" applyAlignment="1">
      <alignment horizontal="center" wrapText="1" readingOrder="2"/>
    </xf>
    <xf numFmtId="0" fontId="18" fillId="0" borderId="0" xfId="0" applyFont="1" applyBorder="1" applyAlignment="1">
      <alignment horizontal="center" vertical="center" wrapText="1"/>
    </xf>
    <xf numFmtId="164" fontId="13" fillId="5" borderId="7" xfId="1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 vertical="center" readingOrder="2"/>
    </xf>
    <xf numFmtId="0" fontId="8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64" fontId="17" fillId="5" borderId="2" xfId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1" fillId="4" borderId="7" xfId="0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 readingOrder="2"/>
    </xf>
    <xf numFmtId="0" fontId="7" fillId="0" borderId="11" xfId="0" applyFont="1" applyBorder="1" applyAlignment="1">
      <alignment vertical="center" wrapText="1" readingOrder="2"/>
    </xf>
    <xf numFmtId="0" fontId="8" fillId="0" borderId="0" xfId="0" applyFont="1" applyBorder="1" applyAlignment="1">
      <alignment horizontal="right" vertical="center" wrapText="1"/>
    </xf>
    <xf numFmtId="164" fontId="13" fillId="0" borderId="7" xfId="1" applyFont="1" applyFill="1" applyBorder="1" applyAlignment="1">
      <alignment horizontal="right" vertical="center" wrapText="1"/>
    </xf>
    <xf numFmtId="164" fontId="13" fillId="0" borderId="0" xfId="1" applyFont="1" applyFill="1" applyBorder="1" applyAlignment="1">
      <alignment horizontal="right" vertical="center" wrapText="1"/>
    </xf>
    <xf numFmtId="164" fontId="13" fillId="0" borderId="11" xfId="1" applyFont="1" applyFill="1" applyBorder="1" applyAlignment="1">
      <alignment horizontal="right" vertical="center" wrapText="1"/>
    </xf>
    <xf numFmtId="164" fontId="13" fillId="0" borderId="9" xfId="1" applyFont="1" applyFill="1" applyBorder="1" applyAlignment="1">
      <alignment horizontal="right" vertical="center" wrapText="1"/>
    </xf>
    <xf numFmtId="164" fontId="13" fillId="0" borderId="4" xfId="1" applyFont="1" applyFill="1" applyBorder="1" applyAlignment="1">
      <alignment horizontal="right" vertical="center" wrapText="1"/>
    </xf>
    <xf numFmtId="165" fontId="7" fillId="0" borderId="4" xfId="1" applyNumberFormat="1" applyFont="1" applyBorder="1" applyAlignment="1">
      <alignment horizontal="left" vertical="center" wrapText="1"/>
    </xf>
    <xf numFmtId="165" fontId="7" fillId="0" borderId="0" xfId="1" applyNumberFormat="1" applyFont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 readingOrder="2"/>
    </xf>
    <xf numFmtId="0" fontId="17" fillId="0" borderId="0" xfId="0" applyFont="1" applyAlignment="1">
      <alignment horizontal="right" vertical="center" readingOrder="2"/>
    </xf>
    <xf numFmtId="167" fontId="13" fillId="0" borderId="3" xfId="1" applyNumberFormat="1" applyFont="1" applyFill="1" applyBorder="1" applyAlignment="1">
      <alignment horizontal="right"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166" fontId="7" fillId="0" borderId="3" xfId="1" applyNumberFormat="1" applyFont="1" applyBorder="1" applyAlignment="1">
      <alignment horizontal="center" vertical="center" wrapText="1"/>
    </xf>
    <xf numFmtId="166" fontId="7" fillId="0" borderId="4" xfId="1" applyNumberFormat="1" applyFont="1" applyBorder="1" applyAlignment="1">
      <alignment horizontal="center" vertical="center" wrapText="1"/>
    </xf>
    <xf numFmtId="166" fontId="7" fillId="0" borderId="9" xfId="1" applyNumberFormat="1" applyFont="1" applyBorder="1" applyAlignment="1">
      <alignment horizontal="center" vertical="center" wrapText="1"/>
    </xf>
    <xf numFmtId="166" fontId="7" fillId="0" borderId="7" xfId="1" applyNumberFormat="1" applyFont="1" applyBorder="1" applyAlignment="1">
      <alignment horizontal="center" vertical="center" wrapText="1"/>
    </xf>
    <xf numFmtId="164" fontId="13" fillId="6" borderId="9" xfId="1" applyFont="1" applyFill="1" applyBorder="1" applyAlignment="1">
      <alignment horizontal="right" vertical="center" wrapText="1"/>
    </xf>
    <xf numFmtId="164" fontId="13" fillId="6" borderId="7" xfId="1" applyFont="1" applyFill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12" fillId="6" borderId="5" xfId="0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12" fillId="6" borderId="7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 readingOrder="2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readingOrder="2"/>
    </xf>
    <xf numFmtId="164" fontId="13" fillId="5" borderId="2" xfId="1" applyFont="1" applyFill="1" applyBorder="1" applyAlignment="1">
      <alignment horizontal="center" vertical="center" wrapText="1"/>
    </xf>
    <xf numFmtId="164" fontId="13" fillId="5" borderId="9" xfId="1" applyFont="1" applyFill="1" applyBorder="1" applyAlignment="1">
      <alignment horizontal="center" vertical="center" wrapText="1"/>
    </xf>
    <xf numFmtId="164" fontId="13" fillId="5" borderId="7" xfId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164" fontId="13" fillId="5" borderId="9" xfId="1" applyFont="1" applyFill="1" applyBorder="1" applyAlignment="1">
      <alignment horizontal="right" vertical="center" wrapText="1"/>
    </xf>
    <xf numFmtId="164" fontId="13" fillId="5" borderId="7" xfId="1" applyFont="1" applyFill="1" applyBorder="1" applyAlignment="1">
      <alignment horizontal="right" vertical="center" wrapText="1"/>
    </xf>
    <xf numFmtId="166" fontId="7" fillId="0" borderId="4" xfId="1" applyNumberFormat="1" applyFont="1" applyBorder="1" applyAlignment="1">
      <alignment horizontal="right" vertical="center" wrapText="1"/>
    </xf>
    <xf numFmtId="166" fontId="7" fillId="0" borderId="11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66" fontId="7" fillId="0" borderId="1" xfId="1" applyNumberFormat="1" applyFont="1" applyBorder="1" applyAlignment="1">
      <alignment horizontal="right" vertical="center" wrapText="1"/>
    </xf>
    <xf numFmtId="166" fontId="7" fillId="0" borderId="12" xfId="1" applyNumberFormat="1" applyFont="1" applyBorder="1" applyAlignment="1">
      <alignment horizontal="right" vertical="center" wrapText="1"/>
    </xf>
    <xf numFmtId="165" fontId="7" fillId="0" borderId="12" xfId="0" applyNumberFormat="1" applyFont="1" applyBorder="1" applyAlignment="1">
      <alignment horizontal="right" vertical="center" wrapText="1"/>
    </xf>
    <xf numFmtId="0" fontId="7" fillId="0" borderId="1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 wrapText="1" readingOrder="2"/>
    </xf>
    <xf numFmtId="0" fontId="10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rightToLeft="1" tabSelected="1" view="pageBreakPreview" topLeftCell="A10" zoomScaleSheetLayoutView="100" workbookViewId="0">
      <selection activeCell="D16" sqref="D16:E17"/>
    </sheetView>
  </sheetViews>
  <sheetFormatPr defaultRowHeight="12.75" x14ac:dyDescent="0.2"/>
  <cols>
    <col min="1" max="1" width="22.85546875" customWidth="1"/>
    <col min="2" max="2" width="15" customWidth="1"/>
    <col min="3" max="3" width="12.85546875" customWidth="1"/>
    <col min="4" max="4" width="1.42578125" customWidth="1"/>
    <col min="5" max="5" width="16.7109375" customWidth="1"/>
    <col min="6" max="6" width="1.140625" customWidth="1"/>
    <col min="7" max="7" width="17.28515625" customWidth="1"/>
    <col min="9" max="9" width="10.85546875" customWidth="1"/>
    <col min="10" max="10" width="9.5703125" customWidth="1"/>
    <col min="11" max="11" width="10.5703125" bestFit="1" customWidth="1"/>
  </cols>
  <sheetData>
    <row r="1" spans="1:12" s="73" customFormat="1" ht="41.25" customHeight="1" x14ac:dyDescent="0.2">
      <c r="A1" s="129" t="s">
        <v>55</v>
      </c>
      <c r="B1" s="129"/>
      <c r="C1" s="129"/>
      <c r="D1" s="129"/>
      <c r="E1" s="129"/>
      <c r="F1" s="129"/>
      <c r="G1" s="129"/>
    </row>
    <row r="2" spans="1:12" s="73" customFormat="1" ht="24" customHeight="1" thickBot="1" x14ac:dyDescent="0.25">
      <c r="A2" s="142" t="s">
        <v>52</v>
      </c>
      <c r="B2" s="142"/>
      <c r="C2" s="142"/>
      <c r="D2" s="142"/>
      <c r="E2" s="142"/>
      <c r="F2" s="142"/>
      <c r="G2" s="142"/>
    </row>
    <row r="3" spans="1:12" ht="27.75" customHeight="1" thickTop="1" x14ac:dyDescent="0.2">
      <c r="A3" s="123" t="s">
        <v>5</v>
      </c>
      <c r="B3" s="144" t="s">
        <v>34</v>
      </c>
      <c r="C3" s="144"/>
      <c r="D3" s="70"/>
      <c r="E3" s="143" t="s">
        <v>40</v>
      </c>
      <c r="F3" s="143"/>
      <c r="G3" s="143"/>
    </row>
    <row r="4" spans="1:12" ht="26.25" customHeight="1" x14ac:dyDescent="0.2">
      <c r="A4" s="124"/>
      <c r="B4" s="72" t="s">
        <v>20</v>
      </c>
      <c r="C4" s="72" t="s">
        <v>41</v>
      </c>
      <c r="D4" s="71"/>
      <c r="E4" s="72" t="s">
        <v>20</v>
      </c>
      <c r="F4" s="72"/>
      <c r="G4" s="72" t="s">
        <v>41</v>
      </c>
    </row>
    <row r="5" spans="1:12" ht="30.75" customHeight="1" x14ac:dyDescent="0.2">
      <c r="A5" s="103" t="s">
        <v>23</v>
      </c>
      <c r="B5" s="59">
        <v>36613.800000000003</v>
      </c>
      <c r="C5" s="59">
        <v>14.9</v>
      </c>
      <c r="D5" s="52"/>
      <c r="E5" s="59">
        <v>12424.5</v>
      </c>
      <c r="F5" s="146">
        <v>29.4</v>
      </c>
      <c r="G5" s="146"/>
    </row>
    <row r="6" spans="1:12" ht="27" customHeight="1" x14ac:dyDescent="0.2">
      <c r="A6" s="104" t="s">
        <v>48</v>
      </c>
      <c r="B6" s="60">
        <v>12083.7</v>
      </c>
      <c r="C6" s="60">
        <v>4.9000000000000004</v>
      </c>
      <c r="D6" s="53"/>
      <c r="E6" s="60">
        <v>6059.1</v>
      </c>
      <c r="F6" s="139">
        <v>14.3</v>
      </c>
      <c r="G6" s="139"/>
    </row>
    <row r="7" spans="1:12" ht="29.25" customHeight="1" x14ac:dyDescent="0.2">
      <c r="A7" s="104" t="s">
        <v>22</v>
      </c>
      <c r="B7" s="60">
        <v>2433.5</v>
      </c>
      <c r="C7" s="60">
        <v>1</v>
      </c>
      <c r="D7" s="53"/>
      <c r="E7" s="60">
        <v>1109.8</v>
      </c>
      <c r="F7" s="139">
        <v>2.6</v>
      </c>
      <c r="G7" s="139"/>
    </row>
    <row r="8" spans="1:12" ht="27.75" customHeight="1" x14ac:dyDescent="0.2">
      <c r="A8" s="104" t="s">
        <v>7</v>
      </c>
      <c r="B8" s="60">
        <v>186084.3</v>
      </c>
      <c r="C8" s="60">
        <v>76</v>
      </c>
      <c r="D8" s="53"/>
      <c r="E8" s="60">
        <v>21960.2</v>
      </c>
      <c r="F8" s="139">
        <v>51.9</v>
      </c>
      <c r="G8" s="139"/>
      <c r="K8" s="145"/>
      <c r="L8" s="145"/>
    </row>
    <row r="9" spans="1:12" ht="27.75" customHeight="1" x14ac:dyDescent="0.2">
      <c r="A9" s="100" t="s">
        <v>24</v>
      </c>
      <c r="B9" s="61">
        <v>7793.6</v>
      </c>
      <c r="C9" s="61">
        <v>3.2</v>
      </c>
      <c r="D9" s="54"/>
      <c r="E9" s="61">
        <v>752.3</v>
      </c>
      <c r="F9" s="141">
        <v>1.8</v>
      </c>
      <c r="G9" s="141"/>
    </row>
    <row r="10" spans="1:12" ht="27.75" customHeight="1" thickBot="1" x14ac:dyDescent="0.25">
      <c r="A10" s="103" t="s">
        <v>15</v>
      </c>
      <c r="B10" s="41">
        <v>0</v>
      </c>
      <c r="C10" s="41">
        <v>0</v>
      </c>
      <c r="D10" s="74"/>
      <c r="E10" s="41">
        <v>0</v>
      </c>
      <c r="F10" s="148">
        <v>0</v>
      </c>
      <c r="G10" s="148"/>
    </row>
    <row r="11" spans="1:12" ht="29.25" customHeight="1" thickTop="1" thickBot="1" x14ac:dyDescent="0.25">
      <c r="A11" s="102" t="s">
        <v>35</v>
      </c>
      <c r="B11" s="75">
        <f>SUM(B5:B10)</f>
        <v>245008.9</v>
      </c>
      <c r="C11" s="75">
        <f>SUM(C5:C10)</f>
        <v>100</v>
      </c>
      <c r="D11" s="76"/>
      <c r="E11" s="75">
        <f>SUM(E5:E10)</f>
        <v>42305.9</v>
      </c>
      <c r="F11" s="140">
        <f>SUM(F5:F10)</f>
        <v>100</v>
      </c>
      <c r="G11" s="149"/>
    </row>
    <row r="12" spans="1:12" ht="23.25" customHeight="1" thickTop="1" x14ac:dyDescent="0.2">
      <c r="A12" s="126"/>
      <c r="B12" s="126"/>
      <c r="C12" s="126"/>
      <c r="D12" s="126"/>
      <c r="E12" s="126"/>
      <c r="F12" s="126"/>
      <c r="G12" s="126"/>
    </row>
    <row r="13" spans="1:12" s="73" customFormat="1" ht="36" customHeight="1" x14ac:dyDescent="0.2">
      <c r="A13" s="129" t="s">
        <v>56</v>
      </c>
      <c r="B13" s="129"/>
      <c r="C13" s="129"/>
      <c r="D13" s="129"/>
      <c r="E13" s="129"/>
      <c r="F13" s="129"/>
      <c r="G13" s="129"/>
    </row>
    <row r="14" spans="1:12" s="73" customFormat="1" ht="27.75" customHeight="1" thickBot="1" x14ac:dyDescent="0.25">
      <c r="A14" s="142" t="s">
        <v>53</v>
      </c>
      <c r="B14" s="142"/>
      <c r="C14" s="142"/>
      <c r="D14" s="142"/>
      <c r="E14" s="142"/>
      <c r="F14" s="142"/>
      <c r="G14" s="142"/>
    </row>
    <row r="15" spans="1:12" ht="23.25" customHeight="1" thickTop="1" x14ac:dyDescent="0.2">
      <c r="A15" s="123" t="s">
        <v>5</v>
      </c>
      <c r="B15" s="127" t="s">
        <v>21</v>
      </c>
      <c r="C15" s="127"/>
      <c r="D15" s="127"/>
      <c r="E15" s="127"/>
      <c r="F15" s="127"/>
      <c r="G15" s="127"/>
      <c r="H15" s="28"/>
    </row>
    <row r="16" spans="1:12" ht="21" customHeight="1" x14ac:dyDescent="0.2">
      <c r="A16" s="124"/>
      <c r="B16" s="133" t="s">
        <v>51</v>
      </c>
      <c r="C16" s="133"/>
      <c r="D16" s="137" t="s">
        <v>69</v>
      </c>
      <c r="E16" s="137"/>
      <c r="F16" s="120"/>
      <c r="G16" s="134" t="s">
        <v>41</v>
      </c>
      <c r="H16" s="28"/>
      <c r="I16" s="56"/>
    </row>
    <row r="17" spans="1:10" ht="23.25" customHeight="1" x14ac:dyDescent="0.2">
      <c r="A17" s="125"/>
      <c r="B17" s="87" t="s">
        <v>33</v>
      </c>
      <c r="C17" s="87" t="s">
        <v>49</v>
      </c>
      <c r="D17" s="138"/>
      <c r="E17" s="138"/>
      <c r="F17" s="121"/>
      <c r="G17" s="135"/>
      <c r="H17" s="18"/>
      <c r="I17" s="50"/>
    </row>
    <row r="18" spans="1:10" ht="30.75" customHeight="1" x14ac:dyDescent="0.2">
      <c r="A18" s="101" t="s">
        <v>23</v>
      </c>
      <c r="B18" s="59">
        <v>14759.3</v>
      </c>
      <c r="C18" s="59">
        <v>1100</v>
      </c>
      <c r="D18" s="146">
        <v>15859.3</v>
      </c>
      <c r="E18" s="146"/>
      <c r="F18" s="115"/>
      <c r="G18" s="59">
        <v>0.2</v>
      </c>
      <c r="H18" s="18"/>
      <c r="I18" s="21"/>
    </row>
    <row r="19" spans="1:10" ht="27" customHeight="1" x14ac:dyDescent="0.2">
      <c r="A19" s="104" t="s">
        <v>6</v>
      </c>
      <c r="B19" s="60">
        <v>109175.5</v>
      </c>
      <c r="C19" s="60">
        <v>1504.5</v>
      </c>
      <c r="D19" s="139">
        <v>110680</v>
      </c>
      <c r="E19" s="139"/>
      <c r="F19" s="118"/>
      <c r="G19" s="62">
        <v>1.6</v>
      </c>
      <c r="H19" s="18"/>
      <c r="I19" s="21"/>
    </row>
    <row r="20" spans="1:10" ht="29.25" customHeight="1" x14ac:dyDescent="0.2">
      <c r="A20" s="104" t="s">
        <v>22</v>
      </c>
      <c r="B20" s="60">
        <v>8069.3</v>
      </c>
      <c r="C20" s="105">
        <v>0</v>
      </c>
      <c r="D20" s="139">
        <v>8069.3</v>
      </c>
      <c r="E20" s="139"/>
      <c r="F20" s="117"/>
      <c r="G20" s="37">
        <v>0.1</v>
      </c>
      <c r="H20" s="18"/>
      <c r="I20" s="21"/>
    </row>
    <row r="21" spans="1:10" ht="27.75" customHeight="1" x14ac:dyDescent="0.2">
      <c r="A21" s="104" t="s">
        <v>7</v>
      </c>
      <c r="B21" s="60">
        <v>5061.8</v>
      </c>
      <c r="C21" s="60">
        <v>50</v>
      </c>
      <c r="D21" s="139">
        <v>5111.8</v>
      </c>
      <c r="E21" s="139"/>
      <c r="F21" s="117"/>
      <c r="G21" s="37">
        <v>0.1</v>
      </c>
      <c r="H21" s="18"/>
      <c r="I21" s="21"/>
    </row>
    <row r="22" spans="1:10" ht="27.75" customHeight="1" x14ac:dyDescent="0.2">
      <c r="A22" s="100" t="s">
        <v>24</v>
      </c>
      <c r="B22" s="61">
        <v>6604842</v>
      </c>
      <c r="C22" s="64">
        <v>0</v>
      </c>
      <c r="D22" s="141">
        <v>6604842</v>
      </c>
      <c r="E22" s="141"/>
      <c r="F22" s="119"/>
      <c r="G22" s="57">
        <v>97.9</v>
      </c>
      <c r="H22" s="18"/>
      <c r="I22" s="21"/>
    </row>
    <row r="23" spans="1:10" ht="30" customHeight="1" thickBot="1" x14ac:dyDescent="0.25">
      <c r="A23" s="101" t="s">
        <v>15</v>
      </c>
      <c r="B23" s="63">
        <v>1300</v>
      </c>
      <c r="C23" s="106">
        <v>0</v>
      </c>
      <c r="D23" s="147">
        <v>1300</v>
      </c>
      <c r="E23" s="147"/>
      <c r="F23" s="116"/>
      <c r="G23" s="41">
        <v>0.1</v>
      </c>
      <c r="H23" s="18"/>
      <c r="I23" s="21"/>
    </row>
    <row r="24" spans="1:10" ht="30" customHeight="1" thickTop="1" thickBot="1" x14ac:dyDescent="0.25">
      <c r="A24" s="102" t="s">
        <v>35</v>
      </c>
      <c r="B24" s="75">
        <f>SUM(B18:B23)</f>
        <v>6743207.9000000004</v>
      </c>
      <c r="C24" s="75">
        <f>SUM(C18:C23)</f>
        <v>2654.5</v>
      </c>
      <c r="D24" s="140">
        <f>SUM(D18:D23)</f>
        <v>6745862.4000000004</v>
      </c>
      <c r="E24" s="140"/>
      <c r="F24" s="75"/>
      <c r="G24" s="75">
        <f>SUM(G18:G23)</f>
        <v>100</v>
      </c>
      <c r="H24" s="18"/>
      <c r="I24" s="21"/>
    </row>
    <row r="25" spans="1:10" ht="6.75" customHeight="1" thickTop="1" x14ac:dyDescent="0.2">
      <c r="A25" s="47"/>
      <c r="B25" s="48"/>
      <c r="C25" s="48"/>
      <c r="D25" s="48"/>
      <c r="E25" s="48"/>
      <c r="F25" s="48"/>
      <c r="G25" s="48"/>
      <c r="I25" s="21"/>
      <c r="J25" s="21"/>
    </row>
    <row r="26" spans="1:10" s="73" customFormat="1" ht="18.75" customHeight="1" x14ac:dyDescent="0.2">
      <c r="A26" s="130" t="s">
        <v>62</v>
      </c>
      <c r="B26" s="130"/>
      <c r="C26" s="130"/>
      <c r="D26" s="130"/>
      <c r="E26" s="130"/>
      <c r="F26" s="130"/>
      <c r="G26" s="130"/>
    </row>
    <row r="27" spans="1:10" s="73" customFormat="1" ht="17.25" customHeight="1" x14ac:dyDescent="0.2">
      <c r="A27" s="131" t="s">
        <v>42</v>
      </c>
      <c r="B27" s="131"/>
      <c r="C27" s="131"/>
      <c r="D27" s="131"/>
      <c r="E27" s="131"/>
      <c r="F27" s="131"/>
      <c r="G27" s="131"/>
    </row>
    <row r="28" spans="1:10" s="73" customFormat="1" ht="18" customHeight="1" x14ac:dyDescent="0.2">
      <c r="A28" s="132" t="s">
        <v>43</v>
      </c>
      <c r="B28" s="132"/>
      <c r="C28" s="132"/>
      <c r="D28" s="132"/>
      <c r="E28" s="132"/>
      <c r="F28" s="132"/>
      <c r="G28" s="132"/>
    </row>
    <row r="29" spans="1:10" s="73" customFormat="1" ht="11.25" customHeight="1" x14ac:dyDescent="0.2">
      <c r="A29" s="88"/>
      <c r="B29" s="88"/>
      <c r="C29" s="88"/>
      <c r="D29" s="88"/>
      <c r="E29" s="88"/>
      <c r="F29" s="113"/>
      <c r="G29" s="88"/>
    </row>
    <row r="30" spans="1:10" s="73" customFormat="1" ht="21.75" customHeight="1" x14ac:dyDescent="0.2">
      <c r="A30" s="136" t="s">
        <v>47</v>
      </c>
      <c r="B30" s="136"/>
      <c r="C30" s="136"/>
      <c r="D30" s="136"/>
      <c r="E30" s="136"/>
      <c r="F30" s="136"/>
      <c r="G30" s="136"/>
    </row>
    <row r="31" spans="1:10" ht="14.25" customHeight="1" x14ac:dyDescent="0.2">
      <c r="A31" s="128"/>
      <c r="B31" s="128"/>
      <c r="C31" s="128"/>
      <c r="D31" s="128"/>
      <c r="E31" s="128"/>
      <c r="F31" s="128"/>
      <c r="G31" s="128"/>
      <c r="H31" s="18"/>
      <c r="I31" s="18"/>
      <c r="J31" s="18"/>
    </row>
    <row r="32" spans="1:10" ht="21.75" customHeight="1" x14ac:dyDescent="0.2">
      <c r="A32" s="122" t="s">
        <v>46</v>
      </c>
      <c r="B32" s="122"/>
      <c r="C32" s="114">
        <v>29</v>
      </c>
      <c r="D32" s="55"/>
      <c r="E32" s="55"/>
      <c r="F32" s="55"/>
      <c r="G32" s="55"/>
      <c r="H32" s="10"/>
      <c r="I32" s="10"/>
      <c r="J32" s="10"/>
    </row>
  </sheetData>
  <mergeCells count="34">
    <mergeCell ref="D23:E23"/>
    <mergeCell ref="F5:G5"/>
    <mergeCell ref="F6:G6"/>
    <mergeCell ref="F7:G7"/>
    <mergeCell ref="F8:G8"/>
    <mergeCell ref="F9:G9"/>
    <mergeCell ref="F10:G10"/>
    <mergeCell ref="F11:G11"/>
    <mergeCell ref="K8:L8"/>
    <mergeCell ref="D18:E18"/>
    <mergeCell ref="D19:E19"/>
    <mergeCell ref="D20:E20"/>
    <mergeCell ref="A2:G2"/>
    <mergeCell ref="A1:G1"/>
    <mergeCell ref="A14:G14"/>
    <mergeCell ref="A3:A4"/>
    <mergeCell ref="E3:G3"/>
    <mergeCell ref="B3:C3"/>
    <mergeCell ref="A32:B32"/>
    <mergeCell ref="A15:A17"/>
    <mergeCell ref="A12:G12"/>
    <mergeCell ref="B15:G15"/>
    <mergeCell ref="A31:G31"/>
    <mergeCell ref="A13:G13"/>
    <mergeCell ref="A26:G26"/>
    <mergeCell ref="A27:G27"/>
    <mergeCell ref="A28:G28"/>
    <mergeCell ref="B16:C16"/>
    <mergeCell ref="G16:G17"/>
    <mergeCell ref="A30:G30"/>
    <mergeCell ref="D16:E17"/>
    <mergeCell ref="D21:E21"/>
    <mergeCell ref="D24:E24"/>
    <mergeCell ref="D22:E22"/>
  </mergeCells>
  <phoneticPr fontId="2" type="noConversion"/>
  <printOptions horizontalCentered="1"/>
  <pageMargins left="0.74803149606299202" right="0.74803149606299202" top="0.59055118110236204" bottom="0.196850393700787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rightToLeft="1" view="pageBreakPreview" zoomScaleSheetLayoutView="100" workbookViewId="0">
      <selection activeCell="C19" sqref="C19"/>
    </sheetView>
  </sheetViews>
  <sheetFormatPr defaultRowHeight="20.100000000000001" customHeight="1" x14ac:dyDescent="0.65"/>
  <cols>
    <col min="1" max="1" width="22.85546875" style="6" customWidth="1"/>
    <col min="2" max="2" width="12.7109375" style="6" customWidth="1"/>
    <col min="3" max="5" width="11.7109375" style="6" customWidth="1"/>
    <col min="6" max="6" width="1" style="6" customWidth="1"/>
    <col min="7" max="9" width="12.28515625" style="6" customWidth="1"/>
    <col min="10" max="16" width="9.140625" style="8"/>
    <col min="17" max="17" width="9.140625" style="8" customWidth="1"/>
    <col min="18" max="66" width="9.140625" style="8"/>
    <col min="67" max="16384" width="9.140625" style="6"/>
  </cols>
  <sheetData>
    <row r="1" spans="1:66" s="82" customFormat="1" ht="33.75" customHeight="1" x14ac:dyDescent="0.65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</row>
    <row r="2" spans="1:66" s="82" customFormat="1" ht="28.5" customHeight="1" thickBot="1" x14ac:dyDescent="0.7">
      <c r="A2" s="142" t="s">
        <v>54</v>
      </c>
      <c r="B2" s="142"/>
      <c r="C2" s="142"/>
      <c r="D2" s="142"/>
      <c r="E2" s="142"/>
      <c r="F2" s="142"/>
      <c r="G2" s="142"/>
      <c r="H2" s="142"/>
      <c r="I2" s="142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</row>
    <row r="3" spans="1:66" ht="28.5" customHeight="1" thickTop="1" x14ac:dyDescent="0.65">
      <c r="A3" s="154" t="s">
        <v>5</v>
      </c>
      <c r="B3" s="154" t="s">
        <v>31</v>
      </c>
      <c r="C3" s="143" t="s">
        <v>36</v>
      </c>
      <c r="D3" s="143"/>
      <c r="E3" s="143"/>
      <c r="F3" s="70"/>
      <c r="G3" s="143" t="s">
        <v>37</v>
      </c>
      <c r="H3" s="143"/>
      <c r="I3" s="143"/>
      <c r="M3" s="153"/>
      <c r="N3" s="153"/>
      <c r="O3" s="153"/>
      <c r="P3" s="153"/>
    </row>
    <row r="4" spans="1:66" ht="28.5" customHeight="1" x14ac:dyDescent="0.65">
      <c r="A4" s="155"/>
      <c r="B4" s="155"/>
      <c r="C4" s="72" t="s">
        <v>9</v>
      </c>
      <c r="D4" s="72" t="s">
        <v>10</v>
      </c>
      <c r="E4" s="72" t="s">
        <v>30</v>
      </c>
      <c r="F4" s="89"/>
      <c r="G4" s="72" t="s">
        <v>9</v>
      </c>
      <c r="H4" s="72" t="s">
        <v>10</v>
      </c>
      <c r="I4" s="72" t="s">
        <v>1</v>
      </c>
      <c r="M4" s="153"/>
      <c r="N4" s="51"/>
      <c r="O4" s="51"/>
      <c r="P4" s="51"/>
    </row>
    <row r="5" spans="1:66" s="7" customFormat="1" ht="30" customHeight="1" x14ac:dyDescent="0.6">
      <c r="A5" s="107" t="s">
        <v>23</v>
      </c>
      <c r="B5" s="31">
        <v>18</v>
      </c>
      <c r="C5" s="31">
        <v>12</v>
      </c>
      <c r="D5" s="31">
        <v>21</v>
      </c>
      <c r="E5" s="67">
        <f t="shared" ref="E5:E11" si="0">SUM(C5:D5)</f>
        <v>33</v>
      </c>
      <c r="F5" s="67"/>
      <c r="G5" s="41">
        <v>36.36</v>
      </c>
      <c r="H5" s="41">
        <v>63.64</v>
      </c>
      <c r="I5" s="39">
        <f t="shared" ref="I5:I11" si="1">SUM(G5:H5)</f>
        <v>100</v>
      </c>
      <c r="J5" s="9"/>
      <c r="K5" s="9"/>
      <c r="L5" s="9"/>
      <c r="M5" s="30"/>
      <c r="N5" s="30"/>
      <c r="O5" s="30"/>
      <c r="P5" s="30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</row>
    <row r="6" spans="1:66" s="7" customFormat="1" ht="30" customHeight="1" x14ac:dyDescent="0.6">
      <c r="A6" s="108" t="s">
        <v>48</v>
      </c>
      <c r="B6" s="33">
        <v>26</v>
      </c>
      <c r="C6" s="33">
        <v>24</v>
      </c>
      <c r="D6" s="33">
        <v>11</v>
      </c>
      <c r="E6" s="33">
        <f t="shared" si="0"/>
        <v>35</v>
      </c>
      <c r="F6" s="33"/>
      <c r="G6" s="37">
        <v>68.569999999999993</v>
      </c>
      <c r="H6" s="37">
        <v>31.43</v>
      </c>
      <c r="I6" s="37">
        <f t="shared" si="1"/>
        <v>100</v>
      </c>
      <c r="J6" s="11"/>
      <c r="K6" s="9"/>
      <c r="L6" s="9"/>
      <c r="M6" s="30"/>
      <c r="N6" s="30"/>
      <c r="O6" s="30"/>
      <c r="P6" s="3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s="7" customFormat="1" ht="30" customHeight="1" x14ac:dyDescent="0.6">
      <c r="A7" s="108" t="s">
        <v>22</v>
      </c>
      <c r="B7" s="33">
        <v>6</v>
      </c>
      <c r="C7" s="33">
        <v>9</v>
      </c>
      <c r="D7" s="33">
        <v>11</v>
      </c>
      <c r="E7" s="33">
        <f t="shared" si="0"/>
        <v>20</v>
      </c>
      <c r="F7" s="33"/>
      <c r="G7" s="37">
        <v>45</v>
      </c>
      <c r="H7" s="37">
        <v>55</v>
      </c>
      <c r="I7" s="37">
        <f t="shared" si="1"/>
        <v>100</v>
      </c>
      <c r="J7" s="11"/>
      <c r="K7" s="9"/>
      <c r="L7" s="9"/>
      <c r="M7" s="30"/>
      <c r="N7" s="30"/>
      <c r="O7" s="30"/>
      <c r="P7" s="3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</row>
    <row r="8" spans="1:66" s="7" customFormat="1" ht="30" customHeight="1" x14ac:dyDescent="0.6">
      <c r="A8" s="108" t="s">
        <v>7</v>
      </c>
      <c r="B8" s="33">
        <v>7</v>
      </c>
      <c r="C8" s="34">
        <v>19</v>
      </c>
      <c r="D8" s="40">
        <v>8</v>
      </c>
      <c r="E8" s="33">
        <f t="shared" si="0"/>
        <v>27</v>
      </c>
      <c r="F8" s="33"/>
      <c r="G8" s="37">
        <v>70.37</v>
      </c>
      <c r="H8" s="37">
        <v>29.63</v>
      </c>
      <c r="I8" s="37">
        <f t="shared" si="1"/>
        <v>100</v>
      </c>
      <c r="J8" s="5"/>
      <c r="K8" s="9"/>
      <c r="L8" s="9"/>
      <c r="M8" s="30"/>
      <c r="N8" s="30"/>
      <c r="O8" s="21"/>
      <c r="P8" s="3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</row>
    <row r="9" spans="1:66" s="7" customFormat="1" ht="30" customHeight="1" x14ac:dyDescent="0.6">
      <c r="A9" s="109" t="s">
        <v>24</v>
      </c>
      <c r="B9" s="32">
        <v>13</v>
      </c>
      <c r="C9" s="32">
        <v>22</v>
      </c>
      <c r="D9" s="32">
        <v>19</v>
      </c>
      <c r="E9" s="68">
        <f t="shared" si="0"/>
        <v>41</v>
      </c>
      <c r="F9" s="68"/>
      <c r="G9" s="66">
        <v>53.66</v>
      </c>
      <c r="H9" s="66">
        <v>46.34</v>
      </c>
      <c r="I9" s="38">
        <f t="shared" si="1"/>
        <v>100</v>
      </c>
      <c r="J9" s="11"/>
      <c r="K9" s="9"/>
      <c r="L9" s="9"/>
      <c r="M9" s="30"/>
      <c r="N9" s="30"/>
      <c r="O9" s="30"/>
      <c r="P9" s="30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</row>
    <row r="10" spans="1:66" s="7" customFormat="1" ht="30" customHeight="1" thickBot="1" x14ac:dyDescent="0.65">
      <c r="A10" s="110" t="s">
        <v>15</v>
      </c>
      <c r="B10" s="67">
        <v>12</v>
      </c>
      <c r="C10" s="67">
        <v>10</v>
      </c>
      <c r="D10" s="77">
        <v>2</v>
      </c>
      <c r="E10" s="67">
        <f t="shared" si="0"/>
        <v>12</v>
      </c>
      <c r="F10" s="67"/>
      <c r="G10" s="41">
        <v>83.33</v>
      </c>
      <c r="H10" s="41">
        <v>16.670000000000002</v>
      </c>
      <c r="I10" s="41">
        <f t="shared" si="1"/>
        <v>100</v>
      </c>
      <c r="J10" s="22"/>
      <c r="K10" s="9"/>
      <c r="L10" s="9"/>
      <c r="M10" s="30"/>
      <c r="N10" s="30"/>
      <c r="O10" s="21"/>
      <c r="P10" s="30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</row>
    <row r="11" spans="1:66" s="7" customFormat="1" ht="30" customHeight="1" thickTop="1" thickBot="1" x14ac:dyDescent="0.65">
      <c r="A11" s="111" t="s">
        <v>35</v>
      </c>
      <c r="B11" s="78">
        <f>SUM(B5:B10)</f>
        <v>82</v>
      </c>
      <c r="C11" s="78">
        <f>SUM(C5:C10)</f>
        <v>96</v>
      </c>
      <c r="D11" s="79">
        <f>SUM(D5:D10)</f>
        <v>72</v>
      </c>
      <c r="E11" s="78">
        <f t="shared" si="0"/>
        <v>168</v>
      </c>
      <c r="F11" s="78"/>
      <c r="G11" s="80">
        <v>57.1</v>
      </c>
      <c r="H11" s="80">
        <v>42.9</v>
      </c>
      <c r="I11" s="80">
        <f t="shared" si="1"/>
        <v>100</v>
      </c>
      <c r="J11" s="11"/>
      <c r="K11" s="9"/>
      <c r="L11" s="9"/>
      <c r="M11" s="30"/>
      <c r="N11" s="30"/>
      <c r="O11" s="21"/>
      <c r="P11" s="30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</row>
    <row r="12" spans="1:66" s="7" customFormat="1" ht="7.5" customHeight="1" thickTop="1" x14ac:dyDescent="0.6">
      <c r="A12" s="5"/>
      <c r="B12" s="26"/>
      <c r="C12" s="26"/>
      <c r="D12" s="27"/>
      <c r="E12" s="26"/>
      <c r="F12" s="26"/>
      <c r="G12" s="21"/>
      <c r="H12" s="21"/>
      <c r="I12" s="21"/>
      <c r="J12" s="26"/>
      <c r="K12" s="9"/>
      <c r="L12" s="9"/>
      <c r="M12" s="26"/>
      <c r="N12" s="26"/>
      <c r="O12" s="21"/>
      <c r="P12" s="26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</row>
    <row r="13" spans="1:66" s="85" customFormat="1" ht="23.25" customHeight="1" x14ac:dyDescent="0.65">
      <c r="A13" s="156" t="s">
        <v>44</v>
      </c>
      <c r="B13" s="156"/>
      <c r="C13" s="156"/>
      <c r="D13" s="156"/>
      <c r="E13" s="156"/>
      <c r="F13" s="156"/>
      <c r="G13" s="156"/>
      <c r="H13" s="156"/>
      <c r="I13" s="156"/>
      <c r="J13" s="83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</row>
    <row r="14" spans="1:66" s="82" customFormat="1" ht="24.75" customHeight="1" x14ac:dyDescent="0.65">
      <c r="A14" s="136" t="s">
        <v>65</v>
      </c>
      <c r="B14" s="136"/>
      <c r="C14" s="136"/>
      <c r="D14" s="136"/>
      <c r="E14" s="136"/>
      <c r="F14" s="136"/>
      <c r="G14" s="136"/>
      <c r="H14" s="136"/>
      <c r="I14" s="136"/>
      <c r="J14" s="86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</row>
    <row r="15" spans="1:66" s="82" customFormat="1" ht="21" customHeight="1" x14ac:dyDescent="0.65">
      <c r="A15" s="136" t="s">
        <v>0</v>
      </c>
      <c r="B15" s="136"/>
      <c r="C15" s="136"/>
      <c r="D15" s="136"/>
      <c r="E15" s="136"/>
      <c r="F15" s="136"/>
      <c r="G15" s="136"/>
      <c r="H15" s="136"/>
      <c r="I15" s="136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</row>
    <row r="16" spans="1:66" ht="21" customHeight="1" x14ac:dyDescent="0.65">
      <c r="A16" s="44"/>
      <c r="B16" s="44"/>
      <c r="C16" s="44"/>
      <c r="D16" s="44"/>
      <c r="E16" s="44"/>
      <c r="F16" s="44"/>
      <c r="G16" s="44"/>
      <c r="H16" s="44"/>
      <c r="I16" s="44"/>
    </row>
    <row r="17" spans="1:15" ht="21" customHeight="1" x14ac:dyDescent="0.65">
      <c r="A17" s="44"/>
      <c r="B17" s="44"/>
      <c r="C17" s="44"/>
      <c r="D17" s="44"/>
      <c r="E17" s="44"/>
      <c r="F17" s="44"/>
      <c r="G17" s="44"/>
      <c r="H17" s="44"/>
      <c r="I17" s="44"/>
    </row>
    <row r="18" spans="1:15" ht="21" customHeight="1" x14ac:dyDescent="0.65">
      <c r="A18" s="44"/>
      <c r="B18" s="44"/>
      <c r="C18" s="44"/>
      <c r="D18" s="44"/>
      <c r="E18" s="44"/>
      <c r="F18" s="44"/>
      <c r="G18" s="44"/>
      <c r="H18" s="44"/>
      <c r="I18" s="44"/>
    </row>
    <row r="19" spans="1:15" ht="15.75" customHeight="1" x14ac:dyDescent="0.65">
      <c r="A19" s="44"/>
      <c r="B19" s="44"/>
      <c r="C19" s="44"/>
      <c r="D19" s="44"/>
      <c r="E19" s="44"/>
      <c r="F19" s="44"/>
      <c r="G19" s="44"/>
      <c r="H19" s="44"/>
      <c r="I19" s="44"/>
    </row>
    <row r="20" spans="1:15" ht="27" customHeight="1" x14ac:dyDescent="0.65">
      <c r="A20" s="151"/>
      <c r="B20" s="151"/>
      <c r="C20" s="151"/>
      <c r="D20" s="151"/>
      <c r="E20" s="151"/>
      <c r="F20" s="151"/>
      <c r="G20" s="151"/>
      <c r="H20" s="151"/>
      <c r="I20" s="151"/>
    </row>
    <row r="21" spans="1:15" ht="24.75" customHeight="1" x14ac:dyDescent="0.65">
      <c r="A21" s="152" t="s">
        <v>46</v>
      </c>
      <c r="B21" s="152"/>
      <c r="C21" s="157">
        <v>30</v>
      </c>
      <c r="D21" s="157"/>
      <c r="E21" s="157"/>
      <c r="F21" s="55"/>
      <c r="G21" s="55"/>
      <c r="H21" s="55"/>
      <c r="I21" s="55"/>
      <c r="J21" s="14"/>
      <c r="K21" s="14"/>
      <c r="L21" s="14"/>
      <c r="M21" s="14"/>
      <c r="N21" s="14"/>
      <c r="O21" s="14"/>
    </row>
  </sheetData>
  <mergeCells count="14">
    <mergeCell ref="A21:B21"/>
    <mergeCell ref="M3:M4"/>
    <mergeCell ref="N3:P3"/>
    <mergeCell ref="A3:A4"/>
    <mergeCell ref="B3:B4"/>
    <mergeCell ref="C3:E3"/>
    <mergeCell ref="G3:I3"/>
    <mergeCell ref="A13:I13"/>
    <mergeCell ref="C21:E21"/>
    <mergeCell ref="A2:I2"/>
    <mergeCell ref="A1:I1"/>
    <mergeCell ref="A20:I20"/>
    <mergeCell ref="A14:I14"/>
    <mergeCell ref="A15:I15"/>
  </mergeCells>
  <phoneticPr fontId="2" type="noConversion"/>
  <printOptions horizontalCentered="1"/>
  <pageMargins left="0.74803149606299213" right="0.74803149606299213" top="0.59055118110236227" bottom="0.1968503937007874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rightToLeft="1" view="pageBreakPreview" zoomScaleSheetLayoutView="100" workbookViewId="0">
      <selection activeCell="A13" sqref="A13:T13"/>
    </sheetView>
  </sheetViews>
  <sheetFormatPr defaultRowHeight="15.75" x14ac:dyDescent="0.2"/>
  <cols>
    <col min="1" max="1" width="12.5703125" style="1" customWidth="1"/>
    <col min="2" max="2" width="6.5703125" style="1" customWidth="1"/>
    <col min="3" max="3" width="6.28515625" style="1" customWidth="1"/>
    <col min="4" max="4" width="6" style="17" customWidth="1"/>
    <col min="5" max="6" width="6.7109375" style="17" customWidth="1"/>
    <col min="7" max="7" width="6.42578125" style="1" customWidth="1"/>
    <col min="8" max="8" width="6.7109375" style="1" customWidth="1"/>
    <col min="9" max="9" width="6.28515625" style="2" customWidth="1"/>
    <col min="10" max="10" width="7.5703125" style="25" customWidth="1"/>
    <col min="11" max="11" width="1" style="23" customWidth="1"/>
    <col min="12" max="12" width="6.7109375" style="2" customWidth="1"/>
    <col min="13" max="13" width="6.7109375" style="13" customWidth="1"/>
    <col min="14" max="14" width="6.5703125" style="13" customWidth="1"/>
    <col min="15" max="15" width="7.140625" style="13" customWidth="1"/>
    <col min="16" max="16" width="6.5703125" style="13" customWidth="1"/>
    <col min="17" max="17" width="7.140625" style="13" customWidth="1"/>
    <col min="18" max="18" width="5.85546875" style="13" customWidth="1"/>
    <col min="19" max="19" width="5.140625" style="25" customWidth="1"/>
    <col min="20" max="20" width="8.42578125" style="2" customWidth="1"/>
    <col min="21" max="21" width="9.140625" style="25" customWidth="1"/>
    <col min="22" max="22" width="4.85546875" style="2" customWidth="1"/>
    <col min="23" max="23" width="10.28515625" style="2" bestFit="1" customWidth="1"/>
    <col min="24" max="24" width="13.5703125" style="2" bestFit="1" customWidth="1"/>
    <col min="25" max="25" width="9.5703125" style="2" bestFit="1" customWidth="1"/>
    <col min="26" max="16384" width="9.140625" style="2"/>
  </cols>
  <sheetData>
    <row r="1" spans="1:25" s="93" customFormat="1" ht="31.5" customHeight="1" x14ac:dyDescent="0.2">
      <c r="A1" s="150" t="s">
        <v>59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92"/>
      <c r="V1" s="92"/>
    </row>
    <row r="2" spans="1:25" s="93" customFormat="1" ht="24.75" customHeight="1" thickBot="1" x14ac:dyDescent="0.25">
      <c r="A2" s="142" t="s">
        <v>58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92"/>
      <c r="V2" s="92"/>
    </row>
    <row r="3" spans="1:25" s="4" customFormat="1" ht="30" customHeight="1" thickTop="1" x14ac:dyDescent="0.2">
      <c r="A3" s="154" t="s">
        <v>5</v>
      </c>
      <c r="B3" s="154" t="s">
        <v>11</v>
      </c>
      <c r="C3" s="154" t="s">
        <v>8</v>
      </c>
      <c r="D3" s="143" t="s">
        <v>12</v>
      </c>
      <c r="E3" s="143"/>
      <c r="F3" s="143"/>
      <c r="G3" s="143"/>
      <c r="H3" s="143"/>
      <c r="I3" s="143"/>
      <c r="J3" s="143"/>
      <c r="K3" s="70"/>
      <c r="L3" s="143" t="s">
        <v>14</v>
      </c>
      <c r="M3" s="143"/>
      <c r="N3" s="143"/>
      <c r="O3" s="143"/>
      <c r="P3" s="143"/>
      <c r="Q3" s="143"/>
      <c r="R3" s="143"/>
      <c r="S3" s="143"/>
      <c r="T3" s="143"/>
    </row>
    <row r="4" spans="1:25" s="4" customFormat="1" ht="39" customHeight="1" x14ac:dyDescent="0.2">
      <c r="A4" s="155"/>
      <c r="B4" s="155"/>
      <c r="C4" s="155"/>
      <c r="D4" s="91" t="s">
        <v>16</v>
      </c>
      <c r="E4" s="91" t="s">
        <v>17</v>
      </c>
      <c r="F4" s="91" t="s">
        <v>18</v>
      </c>
      <c r="G4" s="91" t="s">
        <v>32</v>
      </c>
      <c r="H4" s="91" t="s">
        <v>19</v>
      </c>
      <c r="I4" s="91" t="s">
        <v>45</v>
      </c>
      <c r="J4" s="91" t="s">
        <v>25</v>
      </c>
      <c r="K4" s="90"/>
      <c r="L4" s="91" t="s">
        <v>38</v>
      </c>
      <c r="M4" s="91" t="s">
        <v>3</v>
      </c>
      <c r="N4" s="91" t="s">
        <v>13</v>
      </c>
      <c r="O4" s="91" t="s">
        <v>28</v>
      </c>
      <c r="P4" s="91" t="s">
        <v>4</v>
      </c>
      <c r="Q4" s="91" t="s">
        <v>29</v>
      </c>
      <c r="R4" s="91" t="s">
        <v>50</v>
      </c>
      <c r="S4" s="91" t="s">
        <v>45</v>
      </c>
      <c r="T4" s="91" t="s">
        <v>39</v>
      </c>
    </row>
    <row r="5" spans="1:25" ht="37.5" customHeight="1" x14ac:dyDescent="0.2">
      <c r="A5" s="107" t="s">
        <v>23</v>
      </c>
      <c r="B5" s="31">
        <v>18</v>
      </c>
      <c r="C5" s="31">
        <v>33</v>
      </c>
      <c r="D5" s="31">
        <v>4</v>
      </c>
      <c r="E5" s="31">
        <v>5</v>
      </c>
      <c r="F5" s="31">
        <v>3</v>
      </c>
      <c r="G5" s="31">
        <v>12</v>
      </c>
      <c r="H5" s="32">
        <v>0</v>
      </c>
      <c r="I5" s="31">
        <v>3</v>
      </c>
      <c r="J5" s="31">
        <v>6</v>
      </c>
      <c r="K5" s="31"/>
      <c r="L5" s="31">
        <v>8</v>
      </c>
      <c r="M5" s="31">
        <v>3</v>
      </c>
      <c r="N5" s="31">
        <v>5</v>
      </c>
      <c r="O5" s="31">
        <v>5</v>
      </c>
      <c r="P5" s="31">
        <v>1</v>
      </c>
      <c r="Q5" s="31">
        <v>1</v>
      </c>
      <c r="R5" s="32">
        <v>0</v>
      </c>
      <c r="S5" s="31">
        <v>2</v>
      </c>
      <c r="T5" s="31">
        <v>8</v>
      </c>
      <c r="W5" s="58"/>
      <c r="Y5" s="58"/>
    </row>
    <row r="6" spans="1:25" ht="37.5" customHeight="1" x14ac:dyDescent="0.2">
      <c r="A6" s="108" t="s">
        <v>6</v>
      </c>
      <c r="B6" s="33">
        <v>26</v>
      </c>
      <c r="C6" s="33">
        <v>35</v>
      </c>
      <c r="D6" s="33">
        <v>2</v>
      </c>
      <c r="E6" s="33">
        <v>2</v>
      </c>
      <c r="F6" s="33">
        <v>3</v>
      </c>
      <c r="G6" s="33">
        <v>20</v>
      </c>
      <c r="H6" s="32">
        <v>0</v>
      </c>
      <c r="I6" s="33">
        <v>3</v>
      </c>
      <c r="J6" s="33">
        <v>5</v>
      </c>
      <c r="K6" s="33"/>
      <c r="L6" s="33">
        <v>1</v>
      </c>
      <c r="M6" s="33">
        <v>8</v>
      </c>
      <c r="N6" s="33">
        <v>7</v>
      </c>
      <c r="O6" s="33">
        <v>10</v>
      </c>
      <c r="P6" s="32">
        <v>0</v>
      </c>
      <c r="Q6" s="33">
        <v>2</v>
      </c>
      <c r="R6" s="32">
        <v>0</v>
      </c>
      <c r="S6" s="32">
        <v>0</v>
      </c>
      <c r="T6" s="33">
        <v>7</v>
      </c>
      <c r="W6" s="58"/>
      <c r="X6" s="58"/>
      <c r="Y6" s="58"/>
    </row>
    <row r="7" spans="1:25" ht="37.5" customHeight="1" x14ac:dyDescent="0.2">
      <c r="A7" s="108" t="s">
        <v>22</v>
      </c>
      <c r="B7" s="34">
        <v>6</v>
      </c>
      <c r="C7" s="34">
        <v>20</v>
      </c>
      <c r="D7" s="34">
        <v>2</v>
      </c>
      <c r="E7" s="34">
        <v>2</v>
      </c>
      <c r="F7" s="32">
        <v>0</v>
      </c>
      <c r="G7" s="33">
        <v>10</v>
      </c>
      <c r="H7" s="32">
        <v>0</v>
      </c>
      <c r="I7" s="32">
        <v>0</v>
      </c>
      <c r="J7" s="33">
        <v>6</v>
      </c>
      <c r="K7" s="33"/>
      <c r="L7" s="33">
        <v>3</v>
      </c>
      <c r="M7" s="33">
        <v>4</v>
      </c>
      <c r="N7" s="32">
        <v>0</v>
      </c>
      <c r="O7" s="33">
        <v>3</v>
      </c>
      <c r="P7" s="32">
        <v>0</v>
      </c>
      <c r="Q7" s="32">
        <v>0</v>
      </c>
      <c r="R7" s="32">
        <v>1</v>
      </c>
      <c r="S7" s="33">
        <v>3</v>
      </c>
      <c r="T7" s="33">
        <v>6</v>
      </c>
      <c r="W7" s="58"/>
      <c r="X7" s="58"/>
      <c r="Y7" s="58"/>
    </row>
    <row r="8" spans="1:25" ht="37.5" customHeight="1" x14ac:dyDescent="0.2">
      <c r="A8" s="108" t="s">
        <v>7</v>
      </c>
      <c r="B8" s="34">
        <v>7</v>
      </c>
      <c r="C8" s="33">
        <v>27</v>
      </c>
      <c r="D8" s="33">
        <v>2</v>
      </c>
      <c r="E8" s="33">
        <v>2</v>
      </c>
      <c r="F8" s="32">
        <v>0</v>
      </c>
      <c r="G8" s="33">
        <v>15</v>
      </c>
      <c r="H8" s="33">
        <v>1</v>
      </c>
      <c r="I8" s="32">
        <v>2</v>
      </c>
      <c r="J8" s="33">
        <v>5</v>
      </c>
      <c r="K8" s="33"/>
      <c r="L8" s="33">
        <v>3</v>
      </c>
      <c r="M8" s="33">
        <v>3</v>
      </c>
      <c r="N8" s="33">
        <v>6</v>
      </c>
      <c r="O8" s="33">
        <v>12</v>
      </c>
      <c r="P8" s="32">
        <v>0</v>
      </c>
      <c r="Q8" s="32">
        <v>0</v>
      </c>
      <c r="R8" s="32">
        <v>0</v>
      </c>
      <c r="S8" s="32">
        <v>0</v>
      </c>
      <c r="T8" s="33">
        <v>3</v>
      </c>
      <c r="W8" s="58"/>
      <c r="X8" s="58"/>
      <c r="Y8" s="58"/>
    </row>
    <row r="9" spans="1:25" ht="37.5" customHeight="1" x14ac:dyDescent="0.2">
      <c r="A9" s="112" t="s">
        <v>24</v>
      </c>
      <c r="B9" s="35">
        <v>13</v>
      </c>
      <c r="C9" s="32">
        <v>41</v>
      </c>
      <c r="D9" s="32">
        <v>7</v>
      </c>
      <c r="E9" s="32">
        <v>9</v>
      </c>
      <c r="F9" s="32">
        <v>0</v>
      </c>
      <c r="G9" s="32">
        <v>7</v>
      </c>
      <c r="H9" s="32">
        <v>6</v>
      </c>
      <c r="I9" s="32">
        <v>2</v>
      </c>
      <c r="J9" s="32">
        <v>10</v>
      </c>
      <c r="K9" s="32"/>
      <c r="L9" s="32">
        <v>9</v>
      </c>
      <c r="M9" s="32">
        <v>4</v>
      </c>
      <c r="N9" s="32">
        <v>3</v>
      </c>
      <c r="O9" s="32">
        <v>11</v>
      </c>
      <c r="P9" s="32">
        <v>0</v>
      </c>
      <c r="Q9" s="32">
        <v>2</v>
      </c>
      <c r="R9" s="32">
        <v>0</v>
      </c>
      <c r="S9" s="32">
        <v>3</v>
      </c>
      <c r="T9" s="32">
        <v>9</v>
      </c>
      <c r="W9" s="58"/>
      <c r="X9" s="58"/>
      <c r="Y9" s="58"/>
    </row>
    <row r="10" spans="1:25" s="29" customFormat="1" ht="37.5" customHeight="1" thickBot="1" x14ac:dyDescent="0.25">
      <c r="A10" s="110" t="s">
        <v>15</v>
      </c>
      <c r="B10" s="97">
        <v>12</v>
      </c>
      <c r="C10" s="67">
        <v>12</v>
      </c>
      <c r="D10" s="67">
        <v>1</v>
      </c>
      <c r="E10" s="67">
        <v>1</v>
      </c>
      <c r="F10" s="67">
        <v>0</v>
      </c>
      <c r="G10" s="67">
        <v>10</v>
      </c>
      <c r="H10" s="67">
        <v>0</v>
      </c>
      <c r="I10" s="67">
        <v>0</v>
      </c>
      <c r="J10" s="67">
        <v>0</v>
      </c>
      <c r="K10" s="67"/>
      <c r="L10" s="67">
        <v>4</v>
      </c>
      <c r="M10" s="67">
        <v>0</v>
      </c>
      <c r="N10" s="67">
        <v>0</v>
      </c>
      <c r="O10" s="67">
        <v>7</v>
      </c>
      <c r="P10" s="67">
        <v>0</v>
      </c>
      <c r="Q10" s="67">
        <v>0</v>
      </c>
      <c r="R10" s="67">
        <v>0</v>
      </c>
      <c r="S10" s="67">
        <v>1</v>
      </c>
      <c r="T10" s="67">
        <v>0</v>
      </c>
      <c r="W10" s="58"/>
      <c r="X10" s="58"/>
      <c r="Y10" s="58"/>
    </row>
    <row r="11" spans="1:25" s="16" customFormat="1" ht="39" customHeight="1" thickTop="1" thickBot="1" x14ac:dyDescent="0.25">
      <c r="A11" s="111" t="s">
        <v>35</v>
      </c>
      <c r="B11" s="98">
        <f t="shared" ref="B11:J11" si="0">SUM(B5:B10)</f>
        <v>82</v>
      </c>
      <c r="C11" s="78">
        <f t="shared" si="0"/>
        <v>168</v>
      </c>
      <c r="D11" s="78">
        <f t="shared" si="0"/>
        <v>18</v>
      </c>
      <c r="E11" s="78">
        <f t="shared" si="0"/>
        <v>21</v>
      </c>
      <c r="F11" s="78">
        <f t="shared" si="0"/>
        <v>6</v>
      </c>
      <c r="G11" s="78">
        <f t="shared" si="0"/>
        <v>74</v>
      </c>
      <c r="H11" s="78">
        <f t="shared" si="0"/>
        <v>7</v>
      </c>
      <c r="I11" s="78">
        <f t="shared" si="0"/>
        <v>10</v>
      </c>
      <c r="J11" s="78">
        <f t="shared" si="0"/>
        <v>32</v>
      </c>
      <c r="K11" s="78"/>
      <c r="L11" s="78">
        <f t="shared" ref="L11:T11" si="1">SUM(L5:L10)</f>
        <v>28</v>
      </c>
      <c r="M11" s="78">
        <f t="shared" si="1"/>
        <v>22</v>
      </c>
      <c r="N11" s="78">
        <f t="shared" si="1"/>
        <v>21</v>
      </c>
      <c r="O11" s="78">
        <f t="shared" si="1"/>
        <v>48</v>
      </c>
      <c r="P11" s="78">
        <f t="shared" si="1"/>
        <v>1</v>
      </c>
      <c r="Q11" s="78">
        <f t="shared" si="1"/>
        <v>5</v>
      </c>
      <c r="R11" s="78">
        <f t="shared" si="1"/>
        <v>1</v>
      </c>
      <c r="S11" s="78">
        <f t="shared" si="1"/>
        <v>9</v>
      </c>
      <c r="T11" s="78">
        <f t="shared" si="1"/>
        <v>33</v>
      </c>
      <c r="U11" s="25"/>
      <c r="W11" s="58"/>
      <c r="X11" s="58"/>
      <c r="Y11" s="58"/>
    </row>
    <row r="12" spans="1:25" s="19" customFormat="1" ht="20.25" customHeight="1" thickTop="1" x14ac:dyDescent="0.2">
      <c r="A12" s="126"/>
      <c r="B12" s="126"/>
      <c r="C12" s="126"/>
      <c r="D12" s="12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25"/>
    </row>
    <row r="13" spans="1:25" s="93" customFormat="1" ht="24.75" customHeight="1" x14ac:dyDescent="0.2">
      <c r="A13" s="136" t="s">
        <v>2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94"/>
    </row>
    <row r="14" spans="1:25" s="45" customFormat="1" ht="21" customHeight="1" x14ac:dyDescent="0.2">
      <c r="A14" s="46"/>
      <c r="B14" s="46"/>
      <c r="C14" s="46"/>
      <c r="D14" s="46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5" s="3" customFormat="1" ht="21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2"/>
      <c r="T15" s="12"/>
      <c r="U15" s="14"/>
    </row>
    <row r="16" spans="1:25" s="3" customFormat="1" ht="24.75" customHeight="1" x14ac:dyDescent="0.2">
      <c r="A16" s="152" t="s">
        <v>46</v>
      </c>
      <c r="B16" s="152"/>
      <c r="C16" s="152"/>
      <c r="D16" s="152"/>
      <c r="E16" s="152"/>
      <c r="F16" s="152"/>
      <c r="G16" s="152"/>
      <c r="H16" s="152"/>
      <c r="I16" s="158">
        <v>31</v>
      </c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4"/>
    </row>
  </sheetData>
  <mergeCells count="13">
    <mergeCell ref="G16:H16"/>
    <mergeCell ref="A2:T2"/>
    <mergeCell ref="A1:T1"/>
    <mergeCell ref="A3:A4"/>
    <mergeCell ref="B3:B4"/>
    <mergeCell ref="C3:C4"/>
    <mergeCell ref="A12:D12"/>
    <mergeCell ref="A13:T13"/>
    <mergeCell ref="I16:T16"/>
    <mergeCell ref="A16:F16"/>
    <mergeCell ref="D3:J3"/>
    <mergeCell ref="L3:R3"/>
    <mergeCell ref="S3:T3"/>
  </mergeCells>
  <phoneticPr fontId="2" type="noConversion"/>
  <printOptions horizontalCentered="1"/>
  <pageMargins left="0.7" right="0.7" top="0.75" bottom="0.75" header="0.3" footer="0.3"/>
  <pageSetup paperSize="9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rightToLeft="1" view="pageBreakPreview" zoomScaleSheetLayoutView="100" workbookViewId="0">
      <selection activeCell="F5" sqref="F5"/>
    </sheetView>
  </sheetViews>
  <sheetFormatPr defaultRowHeight="12.75" x14ac:dyDescent="0.2"/>
  <cols>
    <col min="1" max="1" width="12.7109375" customWidth="1"/>
    <col min="2" max="2" width="6" customWidth="1"/>
    <col min="3" max="3" width="6.140625" customWidth="1"/>
    <col min="4" max="4" width="5.28515625" customWidth="1"/>
    <col min="5" max="5" width="6" customWidth="1"/>
    <col min="6" max="6" width="5.42578125" customWidth="1"/>
    <col min="7" max="7" width="5.5703125" customWidth="1"/>
    <col min="8" max="8" width="5.7109375" customWidth="1"/>
    <col min="9" max="9" width="6" customWidth="1"/>
    <col min="10" max="10" width="6.7109375" customWidth="1"/>
    <col min="11" max="11" width="6" customWidth="1"/>
    <col min="12" max="12" width="1" customWidth="1"/>
    <col min="13" max="13" width="6.28515625" customWidth="1"/>
    <col min="14" max="14" width="5.7109375" customWidth="1"/>
    <col min="15" max="15" width="4.85546875" customWidth="1"/>
    <col min="16" max="17" width="6" customWidth="1"/>
    <col min="18" max="19" width="6.42578125" customWidth="1"/>
    <col min="20" max="20" width="5.140625" customWidth="1"/>
    <col min="21" max="21" width="8" customWidth="1"/>
    <col min="22" max="22" width="6" customWidth="1"/>
  </cols>
  <sheetData>
    <row r="1" spans="1:25" s="73" customFormat="1" ht="26.25" customHeight="1" x14ac:dyDescent="0.2">
      <c r="A1" s="150" t="s">
        <v>61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92"/>
      <c r="X1" s="92"/>
    </row>
    <row r="2" spans="1:25" s="73" customFormat="1" ht="26.25" customHeight="1" thickBot="1" x14ac:dyDescent="0.25">
      <c r="A2" s="142" t="s">
        <v>60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92"/>
      <c r="X2" s="92"/>
    </row>
    <row r="3" spans="1:25" ht="28.5" customHeight="1" thickTop="1" x14ac:dyDescent="0.2">
      <c r="A3" s="154" t="s">
        <v>5</v>
      </c>
      <c r="B3" s="154" t="s">
        <v>11</v>
      </c>
      <c r="C3" s="154" t="s">
        <v>8</v>
      </c>
      <c r="D3" s="143" t="s">
        <v>26</v>
      </c>
      <c r="E3" s="143"/>
      <c r="F3" s="143"/>
      <c r="G3" s="143"/>
      <c r="H3" s="143"/>
      <c r="I3" s="143"/>
      <c r="J3" s="143"/>
      <c r="K3" s="143"/>
      <c r="L3" s="143"/>
      <c r="M3" s="143" t="s">
        <v>27</v>
      </c>
      <c r="N3" s="143"/>
      <c r="O3" s="143"/>
      <c r="P3" s="143"/>
      <c r="Q3" s="143"/>
      <c r="R3" s="143"/>
      <c r="S3" s="143"/>
      <c r="T3" s="143"/>
      <c r="U3" s="143"/>
      <c r="V3" s="69"/>
      <c r="W3" s="4"/>
    </row>
    <row r="4" spans="1:25" ht="51.75" customHeight="1" x14ac:dyDescent="0.2">
      <c r="A4" s="155"/>
      <c r="B4" s="155"/>
      <c r="C4" s="155"/>
      <c r="D4" s="91" t="s">
        <v>16</v>
      </c>
      <c r="E4" s="91" t="s">
        <v>17</v>
      </c>
      <c r="F4" s="91" t="s">
        <v>18</v>
      </c>
      <c r="G4" s="91" t="s">
        <v>32</v>
      </c>
      <c r="H4" s="91" t="s">
        <v>19</v>
      </c>
      <c r="I4" s="91" t="s">
        <v>45</v>
      </c>
      <c r="J4" s="91" t="s">
        <v>25</v>
      </c>
      <c r="K4" s="91" t="s">
        <v>1</v>
      </c>
      <c r="L4" s="95"/>
      <c r="M4" s="91" t="s">
        <v>38</v>
      </c>
      <c r="N4" s="91" t="s">
        <v>3</v>
      </c>
      <c r="O4" s="91" t="s">
        <v>13</v>
      </c>
      <c r="P4" s="91" t="s">
        <v>28</v>
      </c>
      <c r="Q4" s="91" t="s">
        <v>4</v>
      </c>
      <c r="R4" s="91" t="s">
        <v>29</v>
      </c>
      <c r="S4" s="91" t="s">
        <v>50</v>
      </c>
      <c r="T4" s="91" t="s">
        <v>45</v>
      </c>
      <c r="U4" s="91" t="s">
        <v>39</v>
      </c>
      <c r="V4" s="91" t="s">
        <v>1</v>
      </c>
      <c r="W4" s="4"/>
      <c r="Y4" s="18"/>
    </row>
    <row r="5" spans="1:25" ht="40.5" customHeight="1" x14ac:dyDescent="0.2">
      <c r="A5" s="107" t="s">
        <v>23</v>
      </c>
      <c r="B5" s="31">
        <v>18</v>
      </c>
      <c r="C5" s="31">
        <v>33</v>
      </c>
      <c r="D5" s="39">
        <v>12.1</v>
      </c>
      <c r="E5" s="39">
        <v>15.1</v>
      </c>
      <c r="F5" s="39">
        <v>9.1</v>
      </c>
      <c r="G5" s="39">
        <v>36.4</v>
      </c>
      <c r="H5" s="39">
        <v>0</v>
      </c>
      <c r="I5" s="39">
        <v>9.1</v>
      </c>
      <c r="J5" s="39">
        <v>18.2</v>
      </c>
      <c r="K5" s="39">
        <f t="shared" ref="K5:K11" si="0">SUM(D5:J5)</f>
        <v>99.999999999999986</v>
      </c>
      <c r="L5" s="39"/>
      <c r="M5" s="39">
        <v>24.2</v>
      </c>
      <c r="N5" s="31">
        <v>9.1</v>
      </c>
      <c r="O5" s="31">
        <v>15.2</v>
      </c>
      <c r="P5" s="31">
        <v>15.2</v>
      </c>
      <c r="Q5" s="39">
        <v>3</v>
      </c>
      <c r="R5" s="39">
        <v>3</v>
      </c>
      <c r="S5" s="41">
        <v>0</v>
      </c>
      <c r="T5" s="39">
        <v>6.1</v>
      </c>
      <c r="U5" s="39">
        <v>24.2</v>
      </c>
      <c r="V5" s="42">
        <f t="shared" ref="V5:V11" si="1">SUM(M5:U5)</f>
        <v>100</v>
      </c>
      <c r="W5" s="15"/>
      <c r="Y5" s="155"/>
    </row>
    <row r="6" spans="1:25" ht="40.5" customHeight="1" x14ac:dyDescent="0.2">
      <c r="A6" s="108" t="s">
        <v>6</v>
      </c>
      <c r="B6" s="33">
        <v>26</v>
      </c>
      <c r="C6" s="33">
        <v>35</v>
      </c>
      <c r="D6" s="37">
        <v>5.7</v>
      </c>
      <c r="E6" s="37">
        <v>5.7</v>
      </c>
      <c r="F6" s="37">
        <v>8.6</v>
      </c>
      <c r="G6" s="37">
        <v>57.1</v>
      </c>
      <c r="H6" s="37">
        <v>0</v>
      </c>
      <c r="I6" s="37">
        <v>8.6</v>
      </c>
      <c r="J6" s="37">
        <v>14.3</v>
      </c>
      <c r="K6" s="37">
        <f t="shared" si="0"/>
        <v>99.999999999999986</v>
      </c>
      <c r="L6" s="37"/>
      <c r="M6" s="37">
        <v>2.8</v>
      </c>
      <c r="N6" s="33">
        <v>22.9</v>
      </c>
      <c r="O6" s="37">
        <v>20</v>
      </c>
      <c r="P6" s="33">
        <v>28.6</v>
      </c>
      <c r="Q6" s="37">
        <v>0</v>
      </c>
      <c r="R6" s="33">
        <v>5.7</v>
      </c>
      <c r="S6" s="38">
        <v>0</v>
      </c>
      <c r="T6" s="37">
        <v>0</v>
      </c>
      <c r="U6" s="37">
        <v>20</v>
      </c>
      <c r="V6" s="37">
        <f t="shared" si="1"/>
        <v>100.00000000000001</v>
      </c>
      <c r="W6" s="16"/>
      <c r="Y6" s="155"/>
    </row>
    <row r="7" spans="1:25" ht="40.5" customHeight="1" x14ac:dyDescent="0.2">
      <c r="A7" s="108" t="s">
        <v>22</v>
      </c>
      <c r="B7" s="33">
        <v>6</v>
      </c>
      <c r="C7" s="34">
        <v>20</v>
      </c>
      <c r="D7" s="43">
        <v>10</v>
      </c>
      <c r="E7" s="43">
        <v>10</v>
      </c>
      <c r="F7" s="43">
        <v>0</v>
      </c>
      <c r="G7" s="37">
        <v>50</v>
      </c>
      <c r="H7" s="37">
        <v>0</v>
      </c>
      <c r="I7" s="37">
        <v>0</v>
      </c>
      <c r="J7" s="37">
        <v>30</v>
      </c>
      <c r="K7" s="37">
        <f t="shared" si="0"/>
        <v>100</v>
      </c>
      <c r="L7" s="37"/>
      <c r="M7" s="37">
        <v>15</v>
      </c>
      <c r="N7" s="37">
        <v>20</v>
      </c>
      <c r="O7" s="37">
        <v>0</v>
      </c>
      <c r="P7" s="37">
        <v>15</v>
      </c>
      <c r="Q7" s="37">
        <v>0</v>
      </c>
      <c r="R7" s="37">
        <v>0</v>
      </c>
      <c r="S7" s="37">
        <v>5</v>
      </c>
      <c r="T7" s="37">
        <v>15</v>
      </c>
      <c r="U7" s="37">
        <v>30</v>
      </c>
      <c r="V7" s="37">
        <f t="shared" si="1"/>
        <v>100</v>
      </c>
      <c r="W7" s="16"/>
    </row>
    <row r="8" spans="1:25" ht="40.5" customHeight="1" x14ac:dyDescent="0.2">
      <c r="A8" s="108" t="s">
        <v>7</v>
      </c>
      <c r="B8" s="33">
        <v>7</v>
      </c>
      <c r="C8" s="33">
        <v>27</v>
      </c>
      <c r="D8" s="37">
        <v>7.4</v>
      </c>
      <c r="E8" s="37">
        <v>7.4</v>
      </c>
      <c r="F8" s="43">
        <v>0</v>
      </c>
      <c r="G8" s="37">
        <v>55.6</v>
      </c>
      <c r="H8" s="37">
        <v>3.7</v>
      </c>
      <c r="I8" s="37">
        <v>7.4</v>
      </c>
      <c r="J8" s="37">
        <v>18.5</v>
      </c>
      <c r="K8" s="37">
        <f t="shared" si="0"/>
        <v>100.00000000000001</v>
      </c>
      <c r="L8" s="37"/>
      <c r="M8" s="37">
        <v>11.1</v>
      </c>
      <c r="N8" s="33">
        <v>11.1</v>
      </c>
      <c r="O8" s="33">
        <v>22.2</v>
      </c>
      <c r="P8" s="33">
        <v>44.5</v>
      </c>
      <c r="Q8" s="37">
        <v>0</v>
      </c>
      <c r="R8" s="37">
        <v>0</v>
      </c>
      <c r="S8" s="36">
        <v>0</v>
      </c>
      <c r="T8" s="37">
        <v>0</v>
      </c>
      <c r="U8" s="33">
        <v>11.1</v>
      </c>
      <c r="V8" s="37">
        <f t="shared" si="1"/>
        <v>100</v>
      </c>
      <c r="W8" s="15"/>
    </row>
    <row r="9" spans="1:25" ht="40.5" customHeight="1" x14ac:dyDescent="0.2">
      <c r="A9" s="112" t="s">
        <v>24</v>
      </c>
      <c r="B9" s="32">
        <v>13</v>
      </c>
      <c r="C9" s="32">
        <v>41</v>
      </c>
      <c r="D9" s="38">
        <v>17.100000000000001</v>
      </c>
      <c r="E9" s="38">
        <v>21.9</v>
      </c>
      <c r="F9" s="38">
        <v>0</v>
      </c>
      <c r="G9" s="38">
        <v>17.100000000000001</v>
      </c>
      <c r="H9" s="38">
        <v>14.6</v>
      </c>
      <c r="I9" s="38">
        <v>4.9000000000000004</v>
      </c>
      <c r="J9" s="38">
        <v>24.4</v>
      </c>
      <c r="K9" s="38">
        <f t="shared" si="0"/>
        <v>100</v>
      </c>
      <c r="L9" s="38"/>
      <c r="M9" s="38">
        <v>22</v>
      </c>
      <c r="N9" s="38">
        <v>9.6999999999999993</v>
      </c>
      <c r="O9" s="32">
        <v>7.3</v>
      </c>
      <c r="P9" s="32">
        <v>26.8</v>
      </c>
      <c r="Q9" s="38">
        <v>0</v>
      </c>
      <c r="R9" s="38">
        <v>4.9000000000000004</v>
      </c>
      <c r="S9" s="42">
        <v>0</v>
      </c>
      <c r="T9" s="32">
        <v>7.3</v>
      </c>
      <c r="U9" s="38">
        <v>22</v>
      </c>
      <c r="V9" s="38">
        <f t="shared" si="1"/>
        <v>100</v>
      </c>
      <c r="W9" s="15"/>
    </row>
    <row r="10" spans="1:25" s="29" customFormat="1" ht="40.5" customHeight="1" thickBot="1" x14ac:dyDescent="0.25">
      <c r="A10" s="110" t="s">
        <v>15</v>
      </c>
      <c r="B10" s="97">
        <v>12</v>
      </c>
      <c r="C10" s="67">
        <v>12</v>
      </c>
      <c r="D10" s="41">
        <v>8.3000000000000007</v>
      </c>
      <c r="E10" s="41">
        <v>8.3000000000000007</v>
      </c>
      <c r="F10" s="41">
        <v>0</v>
      </c>
      <c r="G10" s="41">
        <v>83.4</v>
      </c>
      <c r="H10" s="41">
        <v>0</v>
      </c>
      <c r="I10" s="41">
        <v>0</v>
      </c>
      <c r="J10" s="41">
        <v>0</v>
      </c>
      <c r="K10" s="41">
        <f t="shared" si="0"/>
        <v>100</v>
      </c>
      <c r="L10" s="67"/>
      <c r="M10" s="41">
        <v>33.299999999999997</v>
      </c>
      <c r="N10" s="41">
        <v>0</v>
      </c>
      <c r="O10" s="41">
        <v>0</v>
      </c>
      <c r="P10" s="41">
        <v>58.4</v>
      </c>
      <c r="Q10" s="41">
        <v>0</v>
      </c>
      <c r="R10" s="41">
        <v>0</v>
      </c>
      <c r="S10" s="41">
        <v>0</v>
      </c>
      <c r="T10" s="41">
        <v>8.3000000000000007</v>
      </c>
      <c r="U10" s="41">
        <v>0</v>
      </c>
      <c r="V10" s="41">
        <f t="shared" si="1"/>
        <v>99.999999999999986</v>
      </c>
    </row>
    <row r="11" spans="1:25" ht="40.5" customHeight="1" thickTop="1" thickBot="1" x14ac:dyDescent="0.25">
      <c r="A11" s="111" t="s">
        <v>35</v>
      </c>
      <c r="B11" s="78">
        <f>SUM(B5:B10)</f>
        <v>82</v>
      </c>
      <c r="C11" s="78">
        <f>SUM(C5:C10)</f>
        <v>168</v>
      </c>
      <c r="D11" s="80">
        <v>10.7</v>
      </c>
      <c r="E11" s="80">
        <v>12.5</v>
      </c>
      <c r="F11" s="80">
        <v>3.6</v>
      </c>
      <c r="G11" s="80">
        <v>44</v>
      </c>
      <c r="H11" s="80">
        <v>4.2</v>
      </c>
      <c r="I11" s="80">
        <v>6</v>
      </c>
      <c r="J11" s="80">
        <v>19</v>
      </c>
      <c r="K11" s="80">
        <f t="shared" si="0"/>
        <v>100</v>
      </c>
      <c r="L11" s="80"/>
      <c r="M11" s="80">
        <v>16.7</v>
      </c>
      <c r="N11" s="78">
        <v>13.1</v>
      </c>
      <c r="O11" s="80">
        <v>12.5</v>
      </c>
      <c r="P11" s="78">
        <v>28.6</v>
      </c>
      <c r="Q11" s="80">
        <v>0.6</v>
      </c>
      <c r="R11" s="80">
        <v>3</v>
      </c>
      <c r="S11" s="80">
        <v>0.6</v>
      </c>
      <c r="T11" s="80">
        <v>5.3</v>
      </c>
      <c r="U11" s="80">
        <v>19.600000000000001</v>
      </c>
      <c r="V11" s="80">
        <f t="shared" si="1"/>
        <v>100</v>
      </c>
      <c r="W11" s="15"/>
    </row>
    <row r="12" spans="1:25" ht="8.25" customHeight="1" thickTop="1" x14ac:dyDescent="0.2">
      <c r="A12" s="47"/>
      <c r="B12" s="49"/>
      <c r="C12" s="4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9"/>
      <c r="O12" s="42"/>
      <c r="P12" s="49"/>
      <c r="Q12" s="42"/>
      <c r="R12" s="42"/>
      <c r="S12" s="42"/>
      <c r="T12" s="42"/>
      <c r="U12" s="42"/>
      <c r="V12" s="42"/>
      <c r="W12" s="45"/>
    </row>
    <row r="13" spans="1:25" ht="20.25" customHeight="1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4"/>
    </row>
    <row r="14" spans="1:25" s="73" customFormat="1" ht="18" customHeight="1" x14ac:dyDescent="0.2">
      <c r="A14" s="136" t="s">
        <v>0</v>
      </c>
      <c r="B14" s="136"/>
      <c r="C14" s="136"/>
      <c r="D14" s="136"/>
      <c r="E14" s="136"/>
      <c r="F14" s="136"/>
      <c r="G14" s="136"/>
      <c r="H14" s="136"/>
      <c r="I14" s="136"/>
    </row>
    <row r="15" spans="1:25" ht="13.5" customHeight="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14"/>
    </row>
    <row r="16" spans="1:25" ht="24.75" customHeight="1" x14ac:dyDescent="0.2">
      <c r="A16" s="152" t="s">
        <v>46</v>
      </c>
      <c r="B16" s="152"/>
      <c r="C16" s="152"/>
      <c r="D16" s="152"/>
      <c r="E16" s="152"/>
      <c r="F16" s="152"/>
      <c r="G16" s="152"/>
      <c r="H16" s="152"/>
      <c r="I16" s="159">
        <v>32</v>
      </c>
      <c r="J16" s="159"/>
      <c r="K16" s="159"/>
      <c r="L16" s="159"/>
      <c r="M16" s="159"/>
      <c r="N16" s="159"/>
      <c r="O16" s="159"/>
      <c r="P16" s="55"/>
      <c r="Q16" s="55"/>
      <c r="R16" s="55"/>
      <c r="S16" s="55"/>
      <c r="T16" s="55"/>
      <c r="U16" s="55"/>
      <c r="V16" s="55"/>
      <c r="W16" s="14"/>
    </row>
  </sheetData>
  <mergeCells count="12">
    <mergeCell ref="A1:V1"/>
    <mergeCell ref="A3:A4"/>
    <mergeCell ref="B3:B4"/>
    <mergeCell ref="C3:C4"/>
    <mergeCell ref="D3:L3"/>
    <mergeCell ref="Y5:Y6"/>
    <mergeCell ref="M3:U3"/>
    <mergeCell ref="A13:V13"/>
    <mergeCell ref="A16:H16"/>
    <mergeCell ref="A2:V2"/>
    <mergeCell ref="A14:I14"/>
    <mergeCell ref="I16:O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rightToLeft="1" view="pageBreakPreview" topLeftCell="A2" zoomScaleSheetLayoutView="100" workbookViewId="0">
      <selection activeCell="I8" sqref="I8"/>
    </sheetView>
  </sheetViews>
  <sheetFormatPr defaultRowHeight="12.75" x14ac:dyDescent="0.2"/>
  <cols>
    <col min="1" max="1" width="23" customWidth="1"/>
    <col min="2" max="3" width="13.140625" customWidth="1"/>
    <col min="4" max="6" width="12.7109375" customWidth="1"/>
    <col min="7" max="7" width="1" customWidth="1"/>
    <col min="8" max="8" width="14.28515625" customWidth="1"/>
    <col min="9" max="9" width="14" customWidth="1"/>
    <col min="10" max="10" width="14.28515625" customWidth="1"/>
  </cols>
  <sheetData>
    <row r="1" spans="1:10" s="73" customFormat="1" ht="32.25" customHeight="1" x14ac:dyDescent="0.2">
      <c r="A1" s="150" t="s">
        <v>66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s="73" customFormat="1" ht="24.75" customHeight="1" thickBot="1" x14ac:dyDescent="0.25">
      <c r="A2" s="142" t="s">
        <v>63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29.25" customHeight="1" thickTop="1" x14ac:dyDescent="0.2">
      <c r="A3" s="154" t="s">
        <v>5</v>
      </c>
      <c r="B3" s="154" t="s">
        <v>11</v>
      </c>
      <c r="C3" s="160" t="s">
        <v>64</v>
      </c>
      <c r="D3" s="143" t="s">
        <v>67</v>
      </c>
      <c r="E3" s="143"/>
      <c r="F3" s="143"/>
      <c r="G3" s="70"/>
      <c r="H3" s="143" t="s">
        <v>68</v>
      </c>
      <c r="I3" s="143"/>
      <c r="J3" s="143"/>
    </row>
    <row r="4" spans="1:10" ht="27.75" customHeight="1" x14ac:dyDescent="0.2">
      <c r="A4" s="155"/>
      <c r="B4" s="155"/>
      <c r="C4" s="161"/>
      <c r="D4" s="91" t="s">
        <v>70</v>
      </c>
      <c r="E4" s="91" t="s">
        <v>71</v>
      </c>
      <c r="F4" s="91" t="s">
        <v>1</v>
      </c>
      <c r="G4" s="96"/>
      <c r="H4" s="91" t="s">
        <v>70</v>
      </c>
      <c r="I4" s="91" t="s">
        <v>71</v>
      </c>
      <c r="J4" s="91" t="s">
        <v>1</v>
      </c>
    </row>
    <row r="5" spans="1:10" ht="35.1" customHeight="1" x14ac:dyDescent="0.2">
      <c r="A5" s="107" t="s">
        <v>23</v>
      </c>
      <c r="B5" s="31">
        <v>18</v>
      </c>
      <c r="C5" s="31">
        <v>12</v>
      </c>
      <c r="D5" s="31">
        <v>4</v>
      </c>
      <c r="E5" s="31">
        <v>8</v>
      </c>
      <c r="F5" s="67">
        <v>12</v>
      </c>
      <c r="G5" s="67"/>
      <c r="H5" s="41">
        <v>33.33</v>
      </c>
      <c r="I5" s="41">
        <v>66.67</v>
      </c>
      <c r="J5" s="39">
        <f t="shared" ref="J5:J11" si="0">SUM(H5:I5)</f>
        <v>100</v>
      </c>
    </row>
    <row r="6" spans="1:10" ht="35.1" customHeight="1" x14ac:dyDescent="0.2">
      <c r="A6" s="108" t="s">
        <v>6</v>
      </c>
      <c r="B6" s="33">
        <v>26</v>
      </c>
      <c r="C6" s="33">
        <v>24</v>
      </c>
      <c r="D6" s="33">
        <v>4</v>
      </c>
      <c r="E6" s="33">
        <v>20</v>
      </c>
      <c r="F6" s="33">
        <v>24</v>
      </c>
      <c r="G6" s="33"/>
      <c r="H6" s="37">
        <v>16.7</v>
      </c>
      <c r="I6" s="37">
        <v>83.33</v>
      </c>
      <c r="J6" s="37">
        <f t="shared" si="0"/>
        <v>100.03</v>
      </c>
    </row>
    <row r="7" spans="1:10" ht="35.1" customHeight="1" x14ac:dyDescent="0.2">
      <c r="A7" s="108" t="s">
        <v>22</v>
      </c>
      <c r="B7" s="33">
        <v>6</v>
      </c>
      <c r="C7" s="33">
        <v>9</v>
      </c>
      <c r="D7" s="33">
        <v>0</v>
      </c>
      <c r="E7" s="33">
        <v>9</v>
      </c>
      <c r="F7" s="33">
        <v>9</v>
      </c>
      <c r="G7" s="33"/>
      <c r="H7" s="37">
        <v>0</v>
      </c>
      <c r="I7" s="37">
        <v>100</v>
      </c>
      <c r="J7" s="37">
        <f t="shared" si="0"/>
        <v>100</v>
      </c>
    </row>
    <row r="8" spans="1:10" ht="35.1" customHeight="1" x14ac:dyDescent="0.2">
      <c r="A8" s="108" t="s">
        <v>7</v>
      </c>
      <c r="B8" s="33">
        <v>7</v>
      </c>
      <c r="C8" s="33">
        <v>19</v>
      </c>
      <c r="D8" s="33">
        <v>1</v>
      </c>
      <c r="E8" s="33">
        <v>18</v>
      </c>
      <c r="F8" s="33">
        <v>19</v>
      </c>
      <c r="G8" s="33"/>
      <c r="H8" s="37">
        <v>5.26</v>
      </c>
      <c r="I8" s="37">
        <v>94.74</v>
      </c>
      <c r="J8" s="37">
        <f t="shared" si="0"/>
        <v>100</v>
      </c>
    </row>
    <row r="9" spans="1:10" ht="35.1" customHeight="1" x14ac:dyDescent="0.2">
      <c r="A9" s="109" t="s">
        <v>24</v>
      </c>
      <c r="B9" s="32">
        <v>13</v>
      </c>
      <c r="C9" s="32">
        <v>22</v>
      </c>
      <c r="D9" s="32">
        <v>0</v>
      </c>
      <c r="E9" s="32">
        <v>22</v>
      </c>
      <c r="F9" s="49">
        <v>22</v>
      </c>
      <c r="G9" s="49"/>
      <c r="H9" s="36">
        <v>0</v>
      </c>
      <c r="I9" s="36">
        <v>100</v>
      </c>
      <c r="J9" s="38">
        <f t="shared" si="0"/>
        <v>100</v>
      </c>
    </row>
    <row r="10" spans="1:10" ht="35.1" customHeight="1" thickBot="1" x14ac:dyDescent="0.25">
      <c r="A10" s="110" t="s">
        <v>15</v>
      </c>
      <c r="B10" s="67">
        <v>12</v>
      </c>
      <c r="C10" s="67">
        <v>10</v>
      </c>
      <c r="D10" s="67">
        <v>0</v>
      </c>
      <c r="E10" s="67">
        <v>10</v>
      </c>
      <c r="F10" s="67">
        <v>10</v>
      </c>
      <c r="G10" s="67"/>
      <c r="H10" s="41">
        <v>0</v>
      </c>
      <c r="I10" s="41">
        <v>100</v>
      </c>
      <c r="J10" s="41">
        <f t="shared" si="0"/>
        <v>100</v>
      </c>
    </row>
    <row r="11" spans="1:10" ht="35.1" customHeight="1" thickTop="1" thickBot="1" x14ac:dyDescent="0.25">
      <c r="A11" s="111" t="s">
        <v>35</v>
      </c>
      <c r="B11" s="78">
        <f>SUM(B5:B10)</f>
        <v>82</v>
      </c>
      <c r="C11" s="78">
        <f>SUM(C5:C10)</f>
        <v>96</v>
      </c>
      <c r="D11" s="78">
        <f>SUM(D5:D10)</f>
        <v>9</v>
      </c>
      <c r="E11" s="78">
        <f>SUM(E5:E10)</f>
        <v>87</v>
      </c>
      <c r="F11" s="78">
        <f>SUM(F5:F10)</f>
        <v>96</v>
      </c>
      <c r="G11" s="78"/>
      <c r="H11" s="80">
        <v>9.4</v>
      </c>
      <c r="I11" s="80">
        <v>90.6</v>
      </c>
      <c r="J11" s="80">
        <f t="shared" si="0"/>
        <v>100</v>
      </c>
    </row>
    <row r="12" spans="1:10" ht="13.5" customHeight="1" thickTop="1" x14ac:dyDescent="0.2">
      <c r="A12" s="126"/>
      <c r="B12" s="126"/>
      <c r="C12" s="126"/>
      <c r="D12" s="126"/>
      <c r="E12" s="126"/>
      <c r="F12" s="126"/>
      <c r="G12" s="126"/>
      <c r="H12" s="126"/>
      <c r="I12" s="21"/>
      <c r="J12" s="20"/>
    </row>
    <row r="13" spans="1:10" ht="4.5" customHeight="1" x14ac:dyDescent="0.2">
      <c r="A13" s="46"/>
      <c r="B13" s="46"/>
      <c r="C13" s="99"/>
      <c r="D13" s="46"/>
      <c r="E13" s="46"/>
      <c r="F13" s="46"/>
      <c r="G13" s="46"/>
      <c r="H13" s="46"/>
      <c r="I13" s="46"/>
      <c r="J13" s="46"/>
    </row>
    <row r="14" spans="1:10" s="73" customFormat="1" ht="18" customHeight="1" x14ac:dyDescent="0.2">
      <c r="A14" s="136" t="s">
        <v>0</v>
      </c>
      <c r="B14" s="136"/>
      <c r="C14" s="136"/>
      <c r="D14" s="136"/>
      <c r="E14" s="136"/>
      <c r="F14" s="136"/>
      <c r="G14" s="136"/>
      <c r="H14" s="136"/>
      <c r="I14" s="136"/>
      <c r="J14" s="136"/>
    </row>
    <row r="15" spans="1:10" ht="30" customHeight="1" x14ac:dyDescent="0.2">
      <c r="A15" s="46"/>
      <c r="B15" s="46"/>
      <c r="C15" s="99"/>
      <c r="D15" s="46"/>
      <c r="E15" s="46"/>
      <c r="F15" s="46"/>
      <c r="G15" s="46"/>
      <c r="H15" s="46"/>
      <c r="I15" s="46"/>
      <c r="J15" s="46"/>
    </row>
    <row r="16" spans="1:10" ht="14.25" customHeight="1" x14ac:dyDescent="0.2">
      <c r="A16" s="46"/>
      <c r="B16" s="46"/>
      <c r="C16" s="99"/>
      <c r="D16" s="46"/>
      <c r="E16" s="46"/>
      <c r="F16" s="46"/>
      <c r="G16" s="46"/>
      <c r="H16" s="46"/>
      <c r="I16" s="46"/>
      <c r="J16" s="46"/>
    </row>
    <row r="17" spans="1:10" ht="29.25" customHeight="1" x14ac:dyDescent="0.2">
      <c r="A17" s="19"/>
      <c r="B17" s="20"/>
      <c r="C17" s="30"/>
      <c r="D17" s="20"/>
      <c r="E17" s="24"/>
      <c r="F17" s="24"/>
      <c r="G17" s="24"/>
      <c r="H17" s="21"/>
      <c r="I17" s="21"/>
      <c r="J17" s="20"/>
    </row>
    <row r="18" spans="1:10" ht="23.25" customHeight="1" x14ac:dyDescent="0.2">
      <c r="A18" s="152" t="s">
        <v>46</v>
      </c>
      <c r="B18" s="152"/>
      <c r="C18" s="152"/>
      <c r="D18" s="152"/>
      <c r="E18" s="65">
        <v>33</v>
      </c>
      <c r="F18" s="55"/>
      <c r="G18" s="55"/>
      <c r="H18" s="55"/>
      <c r="I18" s="55"/>
      <c r="J18" s="55"/>
    </row>
  </sheetData>
  <mergeCells count="10">
    <mergeCell ref="A14:J14"/>
    <mergeCell ref="A18:D18"/>
    <mergeCell ref="A2:J2"/>
    <mergeCell ref="A1:J1"/>
    <mergeCell ref="A3:A4"/>
    <mergeCell ref="B3:B4"/>
    <mergeCell ref="A12:H12"/>
    <mergeCell ref="D3:F3"/>
    <mergeCell ref="H3:J3"/>
    <mergeCell ref="C3:C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 &amp; 1</vt:lpstr>
      <vt:lpstr>3</vt:lpstr>
      <vt:lpstr>4 أ</vt:lpstr>
      <vt:lpstr>4ب</vt:lpstr>
      <vt:lpstr>5</vt:lpstr>
      <vt:lpstr>'2 &amp; 1'!Print_Area</vt:lpstr>
      <vt:lpstr>'3'!Print_Area</vt:lpstr>
      <vt:lpstr>'4 أ'!Print_Area</vt:lpstr>
      <vt:lpstr>'4ب'!Print_Area</vt:lpstr>
      <vt:lpstr>'5'!Print_Area</vt:lpstr>
    </vt:vector>
  </TitlesOfParts>
  <Company>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pc</cp:lastModifiedBy>
  <cp:lastPrinted>2017-01-07T17:50:52Z</cp:lastPrinted>
  <dcterms:created xsi:type="dcterms:W3CDTF">2006-04-20T08:24:38Z</dcterms:created>
  <dcterms:modified xsi:type="dcterms:W3CDTF">2017-06-04T17:16:46Z</dcterms:modified>
</cp:coreProperties>
</file>